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áš Hanus\Desktop\Velsbike\aSR\objed. formuláre\2018\"/>
    </mc:Choice>
  </mc:AlternateContent>
  <bookViews>
    <workbookView xWindow="480" yWindow="380" windowWidth="19430" windowHeight="11030" tabRatio="440"/>
  </bookViews>
  <sheets>
    <sheet name="ORDER FORM SUP18" sheetId="7" r:id="rId1"/>
    <sheet name="List1" sheetId="8" r:id="rId2"/>
  </sheets>
  <definedNames>
    <definedName name="_xlnm._FilterDatabase" localSheetId="0" hidden="1">'ORDER FORM SUP18'!$A$4:$N$405</definedName>
    <definedName name="_xlnm.Print_Titles" localSheetId="0">'ORDER FORM SUP18'!$1:$4</definedName>
    <definedName name="_xlnm.Print_Area" localSheetId="0">'ORDER FORM SUP18'!$A$1:$N$412</definedName>
    <definedName name="Z_0F33BC07_5BE1_4169_94F3_D52CC17FC622_.wvu.Cols" localSheetId="0" hidden="1">'ORDER FORM SUP18'!#REF!</definedName>
    <definedName name="Z_0F33BC07_5BE1_4169_94F3_D52CC17FC622_.wvu.FilterData" localSheetId="0" hidden="1">'ORDER FORM SUP18'!$A$5:$E$404</definedName>
    <definedName name="Z_0F33BC07_5BE1_4169_94F3_D52CC17FC622_.wvu.PrintTitles" localSheetId="0" hidden="1">'ORDER FORM SUP18'!$1:$4</definedName>
  </definedNames>
  <calcPr calcId="162913"/>
  <customWorkbookViews>
    <customWorkbookView name="Veronika Machovcova - BIKE FUN International – osobní zobrazení" guid="{0F33BC07-5BE1-4169-94F3-D52CC17FC622}" mergeInterval="0" personalView="1" maximized="1" windowWidth="1676" windowHeight="804" activeSheetId="7"/>
  </customWorkbookViews>
</workbook>
</file>

<file path=xl/calcChain.xml><?xml version="1.0" encoding="utf-8"?>
<calcChain xmlns="http://schemas.openxmlformats.org/spreadsheetml/2006/main">
  <c r="N25" i="7" l="1"/>
  <c r="N42" i="7"/>
  <c r="N58" i="7"/>
  <c r="N75" i="7"/>
  <c r="N91" i="7"/>
  <c r="N108" i="7"/>
  <c r="N125" i="7"/>
  <c r="N141" i="7"/>
  <c r="N158" i="7"/>
  <c r="N175" i="7"/>
  <c r="N192" i="7"/>
  <c r="N211" i="7"/>
  <c r="N231" i="7"/>
  <c r="N247" i="7"/>
  <c r="N266" i="7"/>
  <c r="N283" i="7"/>
  <c r="N373" i="7"/>
  <c r="N377" i="7"/>
  <c r="M7" i="7"/>
  <c r="N7" i="7" s="1"/>
  <c r="M8" i="7"/>
  <c r="N8" i="7" s="1"/>
  <c r="M9" i="7"/>
  <c r="N9" i="7" s="1"/>
  <c r="M10" i="7"/>
  <c r="N10" i="7" s="1"/>
  <c r="M11" i="7"/>
  <c r="N11" i="7" s="1"/>
  <c r="M12" i="7"/>
  <c r="N12" i="7" s="1"/>
  <c r="M13" i="7"/>
  <c r="N13" i="7" s="1"/>
  <c r="M14" i="7"/>
  <c r="N14" i="7" s="1"/>
  <c r="M15" i="7"/>
  <c r="N15" i="7" s="1"/>
  <c r="M16" i="7"/>
  <c r="N16" i="7" s="1"/>
  <c r="M17" i="7"/>
  <c r="N17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M26" i="7"/>
  <c r="N26" i="7" s="1"/>
  <c r="M27" i="7"/>
  <c r="N27" i="7" s="1"/>
  <c r="M28" i="7"/>
  <c r="N28" i="7" s="1"/>
  <c r="M29" i="7"/>
  <c r="N29" i="7" s="1"/>
  <c r="M30" i="7"/>
  <c r="N30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42" i="7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M59" i="7"/>
  <c r="N59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M92" i="7"/>
  <c r="N92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40" i="7"/>
  <c r="N140" i="7" s="1"/>
  <c r="M141" i="7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6" i="7"/>
  <c r="N156" i="7" s="1"/>
  <c r="M157" i="7"/>
  <c r="N157" i="7" s="1"/>
  <c r="M158" i="7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6" i="7"/>
  <c r="N166" i="7" s="1"/>
  <c r="M167" i="7"/>
  <c r="N167" i="7" s="1"/>
  <c r="M169" i="7"/>
  <c r="N169" i="7" s="1"/>
  <c r="M170" i="7"/>
  <c r="N170" i="7" s="1"/>
  <c r="M171" i="7"/>
  <c r="N171" i="7" s="1"/>
  <c r="M172" i="7"/>
  <c r="N172" i="7" s="1"/>
  <c r="M173" i="7"/>
  <c r="N173" i="7" s="1"/>
  <c r="M174" i="7"/>
  <c r="N174" i="7" s="1"/>
  <c r="M175" i="7"/>
  <c r="M176" i="7"/>
  <c r="N176" i="7" s="1"/>
  <c r="M177" i="7"/>
  <c r="N177" i="7" s="1"/>
  <c r="M178" i="7"/>
  <c r="N178" i="7" s="1"/>
  <c r="M179" i="7"/>
  <c r="N179" i="7" s="1"/>
  <c r="M180" i="7"/>
  <c r="N180" i="7" s="1"/>
  <c r="M182" i="7"/>
  <c r="N182" i="7" s="1"/>
  <c r="M183" i="7"/>
  <c r="N183" i="7" s="1"/>
  <c r="M184" i="7"/>
  <c r="N184" i="7" s="1"/>
  <c r="M185" i="7"/>
  <c r="N185" i="7" s="1"/>
  <c r="M186" i="7"/>
  <c r="N186" i="7" s="1"/>
  <c r="M187" i="7"/>
  <c r="N187" i="7" s="1"/>
  <c r="M188" i="7"/>
  <c r="N188" i="7" s="1"/>
  <c r="M189" i="7"/>
  <c r="N189" i="7" s="1"/>
  <c r="M190" i="7"/>
  <c r="N190" i="7" s="1"/>
  <c r="M191" i="7"/>
  <c r="N191" i="7" s="1"/>
  <c r="M192" i="7"/>
  <c r="M193" i="7"/>
  <c r="N193" i="7" s="1"/>
  <c r="M194" i="7"/>
  <c r="N194" i="7" s="1"/>
  <c r="M195" i="7"/>
  <c r="N195" i="7" s="1"/>
  <c r="M196" i="7"/>
  <c r="N196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7" i="7"/>
  <c r="N207" i="7" s="1"/>
  <c r="M208" i="7"/>
  <c r="N208" i="7" s="1"/>
  <c r="M210" i="7"/>
  <c r="N210" i="7" s="1"/>
  <c r="M211" i="7"/>
  <c r="M213" i="7"/>
  <c r="N213" i="7" s="1"/>
  <c r="M214" i="7"/>
  <c r="N214" i="7" s="1"/>
  <c r="M215" i="7"/>
  <c r="N215" i="7" s="1"/>
  <c r="M216" i="7"/>
  <c r="N216" i="7" s="1"/>
  <c r="M217" i="7"/>
  <c r="N217" i="7" s="1"/>
  <c r="M218" i="7"/>
  <c r="N218" i="7" s="1"/>
  <c r="M220" i="7"/>
  <c r="N220" i="7" s="1"/>
  <c r="M221" i="7"/>
  <c r="N221" i="7" s="1"/>
  <c r="M222" i="7"/>
  <c r="N222" i="7" s="1"/>
  <c r="M223" i="7"/>
  <c r="N223" i="7" s="1"/>
  <c r="M225" i="7"/>
  <c r="N225" i="7" s="1"/>
  <c r="M226" i="7"/>
  <c r="N226" i="7" s="1"/>
  <c r="M227" i="7"/>
  <c r="N227" i="7" s="1"/>
  <c r="M228" i="7"/>
  <c r="N228" i="7" s="1"/>
  <c r="M230" i="7"/>
  <c r="N230" i="7" s="1"/>
  <c r="M231" i="7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47" i="7"/>
  <c r="M248" i="7"/>
  <c r="N248" i="7" s="1"/>
  <c r="M249" i="7"/>
  <c r="N249" i="7" s="1"/>
  <c r="M251" i="7"/>
  <c r="N251" i="7" s="1"/>
  <c r="M252" i="7"/>
  <c r="N252" i="7" s="1"/>
  <c r="M253" i="7"/>
  <c r="N253" i="7" s="1"/>
  <c r="M254" i="7"/>
  <c r="N254" i="7" s="1"/>
  <c r="M255" i="7"/>
  <c r="N255" i="7" s="1"/>
  <c r="M256" i="7"/>
  <c r="N256" i="7" s="1"/>
  <c r="M258" i="7"/>
  <c r="N258" i="7" s="1"/>
  <c r="M259" i="7"/>
  <c r="N259" i="7" s="1"/>
  <c r="M260" i="7"/>
  <c r="N260" i="7" s="1"/>
  <c r="M262" i="7"/>
  <c r="N262" i="7" s="1"/>
  <c r="M263" i="7"/>
  <c r="N263" i="7" s="1"/>
  <c r="M264" i="7"/>
  <c r="N264" i="7" s="1"/>
  <c r="M265" i="7"/>
  <c r="N265" i="7" s="1"/>
  <c r="M266" i="7"/>
  <c r="M267" i="7"/>
  <c r="N267" i="7" s="1"/>
  <c r="M268" i="7"/>
  <c r="N268" i="7" s="1"/>
  <c r="M269" i="7"/>
  <c r="N269" i="7" s="1"/>
  <c r="M270" i="7"/>
  <c r="N270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11" i="7"/>
  <c r="N311" i="7" s="1"/>
  <c r="M312" i="7"/>
  <c r="N312" i="7" s="1"/>
  <c r="M313" i="7"/>
  <c r="N313" i="7" s="1"/>
  <c r="M314" i="7"/>
  <c r="N314" i="7" s="1"/>
  <c r="M315" i="7"/>
  <c r="N315" i="7" s="1"/>
  <c r="M316" i="7"/>
  <c r="N316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M374" i="7"/>
  <c r="N374" i="7" s="1"/>
  <c r="M375" i="7"/>
  <c r="N375" i="7" s="1"/>
  <c r="M376" i="7"/>
  <c r="N376" i="7" s="1"/>
  <c r="M377" i="7"/>
  <c r="M378" i="7"/>
  <c r="N378" i="7" s="1"/>
  <c r="M379" i="7"/>
  <c r="N379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96" i="7"/>
  <c r="N396" i="7" s="1"/>
  <c r="M397" i="7"/>
  <c r="N397" i="7" s="1"/>
  <c r="M398" i="7"/>
  <c r="N398" i="7" s="1"/>
  <c r="M399" i="7"/>
  <c r="N399" i="7" s="1"/>
  <c r="M400" i="7"/>
  <c r="N400" i="7" s="1"/>
  <c r="M401" i="7"/>
  <c r="N401" i="7" s="1"/>
  <c r="M402" i="7"/>
  <c r="N402" i="7" s="1"/>
  <c r="M403" i="7"/>
  <c r="N403" i="7" s="1"/>
  <c r="M404" i="7"/>
  <c r="N404" i="7" s="1"/>
  <c r="J405" i="7" l="1"/>
  <c r="K405" i="7"/>
  <c r="K3" i="7" s="1"/>
  <c r="L405" i="7"/>
  <c r="L3" i="7" s="1"/>
  <c r="J3" i="7" l="1"/>
  <c r="M6" i="7" l="1"/>
  <c r="N6" i="7" l="1"/>
  <c r="M405" i="7"/>
  <c r="M3" i="7" s="1"/>
  <c r="N405" i="7" l="1"/>
  <c r="N3" i="7" s="1"/>
</calcChain>
</file>

<file path=xl/sharedStrings.xml><?xml version="1.0" encoding="utf-8"?>
<sst xmlns="http://schemas.openxmlformats.org/spreadsheetml/2006/main" count="1893" uniqueCount="631">
  <si>
    <t>24x12.0"</t>
  </si>
  <si>
    <t>20x10.0"</t>
  </si>
  <si>
    <t>16x9.0"</t>
  </si>
  <si>
    <t>24x11.0"</t>
  </si>
  <si>
    <t>20x9.0"</t>
  </si>
  <si>
    <t>48cm</t>
  </si>
  <si>
    <t>53cm</t>
  </si>
  <si>
    <t>58cm</t>
  </si>
  <si>
    <t>46cm</t>
  </si>
  <si>
    <t>50cm</t>
  </si>
  <si>
    <t>54cm</t>
  </si>
  <si>
    <t>57cm</t>
  </si>
  <si>
    <t>SCU 300</t>
  </si>
  <si>
    <t>STK 200</t>
  </si>
  <si>
    <t>STK 300</t>
  </si>
  <si>
    <t>STK 400</t>
  </si>
  <si>
    <t>STK 500</t>
  </si>
  <si>
    <t>SST 400</t>
  </si>
  <si>
    <t>SST 500</t>
  </si>
  <si>
    <t>CITY</t>
  </si>
  <si>
    <t>TREKKING</t>
  </si>
  <si>
    <t>TEAM XF 29 ISSUE Di2</t>
  </si>
  <si>
    <t>29x15.5"(S)</t>
  </si>
  <si>
    <t>MTB RACE TEAM XF</t>
  </si>
  <si>
    <t>29x17.5"(M)</t>
  </si>
  <si>
    <t>29x19.0"(L)</t>
  </si>
  <si>
    <t>29x21.0"(XL)</t>
  </si>
  <si>
    <t>TEAM XF 29 ISSUE</t>
  </si>
  <si>
    <t>TEAM XF 29 ELITE</t>
  </si>
  <si>
    <t>TEAM 29 ISSUE Di2</t>
  </si>
  <si>
    <t>MTB RACE TEAM</t>
  </si>
  <si>
    <t>TEAM 29 ISSUE</t>
  </si>
  <si>
    <t>TEAM 29 ELITE</t>
  </si>
  <si>
    <t>XP 999 Di2</t>
  </si>
  <si>
    <t>MTB RACE CARBON</t>
  </si>
  <si>
    <t>XP 979</t>
  </si>
  <si>
    <t>XP 969</t>
  </si>
  <si>
    <t>XP 929</t>
  </si>
  <si>
    <t>MTB RACE ALU</t>
  </si>
  <si>
    <t>XP 939</t>
  </si>
  <si>
    <t>XP 919</t>
  </si>
  <si>
    <t>XP 909</t>
  </si>
  <si>
    <t>XF 979</t>
  </si>
  <si>
    <t>MTB RACE XF</t>
  </si>
  <si>
    <t>XF 969</t>
  </si>
  <si>
    <t>XF 929</t>
  </si>
  <si>
    <t>MODO XP 969</t>
  </si>
  <si>
    <t>MODO MTB RACE CARBON</t>
  </si>
  <si>
    <t>MODO XP 929</t>
  </si>
  <si>
    <t>MODO XP 939</t>
  </si>
  <si>
    <t>MODO MTB RACE ALU</t>
  </si>
  <si>
    <t>MODO XP 909</t>
  </si>
  <si>
    <t>MODO XF 969</t>
  </si>
  <si>
    <t>MODO MTB RACE XF</t>
  </si>
  <si>
    <t>MODO XF 929</t>
  </si>
  <si>
    <t>XC 889</t>
  </si>
  <si>
    <t>29x18.0"(M)</t>
  </si>
  <si>
    <t>MTB SPORT</t>
  </si>
  <si>
    <t>29x20.0"(L)</t>
  </si>
  <si>
    <t>29x22.0"(XL)</t>
  </si>
  <si>
    <t>XC 879</t>
  </si>
  <si>
    <t>27.5x14.0"(XS)</t>
  </si>
  <si>
    <t>27.5x16.0"(S)</t>
  </si>
  <si>
    <t>XC 859</t>
  </si>
  <si>
    <t>MODO XC 889</t>
  </si>
  <si>
    <t>29x16.0"(S)</t>
  </si>
  <si>
    <t>MODO MTB SPORT</t>
  </si>
  <si>
    <t>MODO XC 879</t>
  </si>
  <si>
    <t>MODO XC 859</t>
  </si>
  <si>
    <t>MODO XC 887</t>
  </si>
  <si>
    <t>MODO XC 877</t>
  </si>
  <si>
    <t>MODO XC 857</t>
  </si>
  <si>
    <t>ROAD TEAM ISSUE Di2</t>
  </si>
  <si>
    <t>700Cx52cm(S)</t>
  </si>
  <si>
    <t>ROAD RACE CARBON</t>
  </si>
  <si>
    <t>700Cx54cm(M)</t>
  </si>
  <si>
    <t>700Cx56cm(L)</t>
  </si>
  <si>
    <t>700Cx58cm(XL)</t>
  </si>
  <si>
    <t>ROAD TEAM ELITE</t>
  </si>
  <si>
    <t>ROAD ISSUE</t>
  </si>
  <si>
    <t>ROAD RACE ALU</t>
  </si>
  <si>
    <t>ROAD ELITE</t>
  </si>
  <si>
    <t>X-ROAD TEAM ISSUE</t>
  </si>
  <si>
    <t>X-ROAD CARBON</t>
  </si>
  <si>
    <t>X-ROAD TEAM ELITE</t>
  </si>
  <si>
    <t>X-ROAD TEAM COMP</t>
  </si>
  <si>
    <t>X-ROAD ISSUE</t>
  </si>
  <si>
    <t>X-ROAD ALU</t>
  </si>
  <si>
    <t>X-ROAD ELITE</t>
  </si>
  <si>
    <t>X-ROAD COMP</t>
  </si>
  <si>
    <t>RX 690</t>
  </si>
  <si>
    <t>700Cx16.5"(S)</t>
  </si>
  <si>
    <t>CROSS SPEED</t>
  </si>
  <si>
    <t>700Cx19.0"(L)</t>
  </si>
  <si>
    <t>700Cx21.5"(XL)</t>
  </si>
  <si>
    <t>RX 670</t>
  </si>
  <si>
    <t>RX 630</t>
  </si>
  <si>
    <t>RX 570</t>
  </si>
  <si>
    <t>CROSS SPORT</t>
  </si>
  <si>
    <t>RX 530</t>
  </si>
  <si>
    <t>RX 530 LADY</t>
  </si>
  <si>
    <t>700Cx18.0"(L)</t>
  </si>
  <si>
    <t>RX 510</t>
  </si>
  <si>
    <t>RX 510 LADY</t>
  </si>
  <si>
    <t>TEAM 24</t>
  </si>
  <si>
    <t>TEAM 20</t>
  </si>
  <si>
    <t>TEAM 16</t>
  </si>
  <si>
    <t>F.L.Y. 26</t>
  </si>
  <si>
    <t>26x12.0"</t>
  </si>
  <si>
    <t>RACER XC 24</t>
  </si>
  <si>
    <t>F.L.Y. 24</t>
  </si>
  <si>
    <t>MODO XC 24</t>
  </si>
  <si>
    <t>RACER XC 20</t>
  </si>
  <si>
    <t>F.L.Y. 20</t>
  </si>
  <si>
    <t>MODO XC 20</t>
  </si>
  <si>
    <t>eRX 690</t>
  </si>
  <si>
    <t>eRX 690 LADY</t>
  </si>
  <si>
    <t>eXC 859</t>
  </si>
  <si>
    <t>29x17.0"(M)</t>
  </si>
  <si>
    <t>eXC 889</t>
  </si>
  <si>
    <t>eXP 909</t>
  </si>
  <si>
    <t>MODEL</t>
  </si>
  <si>
    <t>SCU 300 LADY</t>
  </si>
  <si>
    <t>SCL 300.7 LADY</t>
  </si>
  <si>
    <t>SCL 300.3 LADY</t>
  </si>
  <si>
    <t>STK 500 LADY</t>
  </si>
  <si>
    <t>STK 400 LADY</t>
  </si>
  <si>
    <t>STK 300 LADY</t>
  </si>
  <si>
    <t>STK 200 LADY</t>
  </si>
  <si>
    <t/>
  </si>
  <si>
    <t>SSC 500 LADY</t>
  </si>
  <si>
    <t>SSC 400 LADY</t>
  </si>
  <si>
    <t>SSC 300 LADY</t>
  </si>
  <si>
    <t>SSC 200 LADY</t>
  </si>
  <si>
    <t>SST 500 LADY</t>
  </si>
  <si>
    <t>SST 400 LADY</t>
  </si>
  <si>
    <t>MODO XC 817</t>
  </si>
  <si>
    <t>MODO XC 819</t>
  </si>
  <si>
    <t>MATTE BLACK/WHITE/TEAM RED</t>
  </si>
  <si>
    <t>MATTE DARK GREY/BLACK/NEON RED</t>
  </si>
  <si>
    <t>MATTE RADIOACTIVE YELLOW/BLACK/RED</t>
  </si>
  <si>
    <t>MATTE BLACK/ANTHRACITE/TURQUOISE</t>
  </si>
  <si>
    <t>MATTE STEEL BLUE/STEEL GREY/CORAL RED</t>
  </si>
  <si>
    <t>MATTE POPPY RED/STEEL GREY/STEEL BLUE</t>
  </si>
  <si>
    <t>MATTE BLACK/BLACK/TEAM RED</t>
  </si>
  <si>
    <t>GLOSS BRICK RED/RED</t>
  </si>
  <si>
    <t>GLOSS DARK BLUE/CYAN BLUE</t>
  </si>
  <si>
    <t>MATTE DARK GREY/BLACK</t>
  </si>
  <si>
    <t>GLOSS ICE BLUE/CORAL RED/WHITE</t>
  </si>
  <si>
    <t>GLOSS MAGENTA/ORANGE/WHITE</t>
  </si>
  <si>
    <t>GLOSS BLACK/WHITE/TEAM RED</t>
  </si>
  <si>
    <t>XC 819</t>
  </si>
  <si>
    <t>XC 869</t>
  </si>
  <si>
    <t>MODO XC 869</t>
  </si>
  <si>
    <t>MODO XC 867</t>
  </si>
  <si>
    <t>RX 580</t>
  </si>
  <si>
    <t>RX 590</t>
  </si>
  <si>
    <t>RACER XC 27</t>
  </si>
  <si>
    <t>RACER RX 24</t>
  </si>
  <si>
    <t>27.5x13.0"(XS)</t>
  </si>
  <si>
    <t>MODO RX 24</t>
  </si>
  <si>
    <t>XF 999 Di2</t>
  </si>
  <si>
    <t>MODO TEAM 29 ELITE</t>
  </si>
  <si>
    <t>MODO TEAM XF 29 ISSUE</t>
  </si>
  <si>
    <t>MODO X-ROAD TEAM ELITE</t>
  </si>
  <si>
    <t>700Cx50cm(XS)</t>
  </si>
  <si>
    <t>MODO X-ROAD TEAM COMP</t>
  </si>
  <si>
    <t>MODO X-ROAD COMP</t>
  </si>
  <si>
    <t>eXP 939</t>
  </si>
  <si>
    <t>eXF 939</t>
  </si>
  <si>
    <t>eXF 909</t>
  </si>
  <si>
    <t>TEAM 27</t>
  </si>
  <si>
    <t>27.5x13.0"</t>
  </si>
  <si>
    <t>27.5x15.5"</t>
  </si>
  <si>
    <t>MODO MTB TEAM CARBON</t>
  </si>
  <si>
    <t>MODO X-ROAD CARBON</t>
  </si>
  <si>
    <t>MODO X-ROAD ALU</t>
  </si>
  <si>
    <t>MATTE PETROL BLUE/BLACK/NEON RED</t>
  </si>
  <si>
    <t>MATTE BLACK/DARK GREY/NEON RED</t>
  </si>
  <si>
    <t>MATTE BLACK/DARK GREY</t>
  </si>
  <si>
    <t>ROAD TEAM ISSUE Di2 DISC</t>
  </si>
  <si>
    <t>MATTE SLATE GREY/WHITE/NEON RED</t>
  </si>
  <si>
    <t>MATTE NEON RED/BLACK/DARK RED</t>
  </si>
  <si>
    <t>MATTE SLATE GREY/WHITE/RED</t>
  </si>
  <si>
    <t>MATTE BLACK/DARK SILVER/CORAL RED</t>
  </si>
  <si>
    <t>MATTE BLACK/DARK GREY/TURQUOISE</t>
  </si>
  <si>
    <t>GLOSS PINK/WHITE/ORANGE</t>
  </si>
  <si>
    <t>MATTE BLACK/DARK GREY/PINK</t>
  </si>
  <si>
    <t>MATTE AQUA BLUE/WHITE/POPPY RED</t>
  </si>
  <si>
    <t>GLOSS RED/WHITE</t>
  </si>
  <si>
    <t>MATTE BLACK/BLACK/NEON RED</t>
  </si>
  <si>
    <t>MATTE SLATE GREY/DARK GREY/TURQUOISE</t>
  </si>
  <si>
    <t>MATTE BLACK/NEON YELLOW/BLACK</t>
  </si>
  <si>
    <t>GLOSS BLACK/WHITE</t>
  </si>
  <si>
    <t>MATTE NEON RED/PETROL BLUE/RED</t>
  </si>
  <si>
    <t>GLOSS PINK/RADIOACTIVE YELLOW/DARK RED</t>
  </si>
  <si>
    <t>GLOSS BLACK/WHITE/NEON RED</t>
  </si>
  <si>
    <t>GLOSS PETROL BLUE/BLACK/NEON RED</t>
  </si>
  <si>
    <t>SSC 300 PLUS LADY</t>
  </si>
  <si>
    <t>MATTE BRICK RED/ORANGE/BLACK</t>
  </si>
  <si>
    <t>MATTE BLACK/DARK GREY/RED</t>
  </si>
  <si>
    <t>MATTE BLUE/WHITE</t>
  </si>
  <si>
    <t>MATTE SMOKY ALU/BLACK/TEAM RED</t>
  </si>
  <si>
    <t>MATTE SLATE GREY/WHITE/TEAM RED</t>
  </si>
  <si>
    <t>MATT BRUSH POLISH/BLACK/TEAM RED</t>
  </si>
  <si>
    <t>MATTE BLACK/DARK GREY/NEON YELLOW</t>
  </si>
  <si>
    <t>MATTE BLUE/NEON BLUE</t>
  </si>
  <si>
    <t>MATTE BLACK/DARK GREY/BLUE</t>
  </si>
  <si>
    <t>MATTE BLACK/DARK GREY/NEON GREEN</t>
  </si>
  <si>
    <t>MATTE TEAM PURPLE/NEON PINK</t>
  </si>
  <si>
    <t>MATTE BLACK/ANTHRACITE/PINK</t>
  </si>
  <si>
    <t>MATTE GREY/STEEL GREY/PINK</t>
  </si>
  <si>
    <t>MATTE NEON RED/WHITE</t>
  </si>
  <si>
    <t>MATTE TEAM PURPLE/PINK</t>
  </si>
  <si>
    <t>MATTE SLATE GREY/WHITE/BLACK</t>
  </si>
  <si>
    <t>MATTE BLACK/NEON YELLOW</t>
  </si>
  <si>
    <t>MATTE STEEL GREY/SILVER/TURQUOISE</t>
  </si>
  <si>
    <t>GLOSS BLACK/DARK GREY/NEON YELLOW</t>
  </si>
  <si>
    <t>MATTE GREY/DARK GREY/NEON GREEN</t>
  </si>
  <si>
    <t>GLOSS BLACK/DARK GREY/PINK</t>
  </si>
  <si>
    <t>MATTE BLACK</t>
  </si>
  <si>
    <t>GLOSS BLACK</t>
  </si>
  <si>
    <t>GLOSS JADE GREEN</t>
  </si>
  <si>
    <t>MATTE MOUSE GREY</t>
  </si>
  <si>
    <t>MATTE NAVY BLUE</t>
  </si>
  <si>
    <t>MATTE DARK BLUE</t>
  </si>
  <si>
    <t>GLOSS ROCK RIDGE</t>
  </si>
  <si>
    <t>MATTE SMOKY ALU/BLACK/RED</t>
  </si>
  <si>
    <t>CLASSIC</t>
  </si>
  <si>
    <t>27.5x15.0"(XS)</t>
  </si>
  <si>
    <t>eXC 849</t>
  </si>
  <si>
    <t>EAN</t>
  </si>
  <si>
    <t>8592842076395</t>
  </si>
  <si>
    <t>8592842076401</t>
  </si>
  <si>
    <t>8592842076418</t>
  </si>
  <si>
    <t>8592842076425</t>
  </si>
  <si>
    <t>MATTE ROCK RIDGE</t>
  </si>
  <si>
    <t>MODO eXC 859</t>
  </si>
  <si>
    <t>XF 939 ALU</t>
  </si>
  <si>
    <t>XF 919 ALU</t>
  </si>
  <si>
    <t>XF 909 ALU</t>
  </si>
  <si>
    <t>GLOSS MAGENTA/WHITE/ORANGE</t>
  </si>
  <si>
    <t>8592842080033</t>
  </si>
  <si>
    <t>8592842080040</t>
  </si>
  <si>
    <t>8592842080057</t>
  </si>
  <si>
    <t>8592842080064</t>
  </si>
  <si>
    <t>8592842080071</t>
  </si>
  <si>
    <t>8592842080088</t>
  </si>
  <si>
    <t>8592842080095</t>
  </si>
  <si>
    <t>8592842080101</t>
  </si>
  <si>
    <t>8592842080118</t>
  </si>
  <si>
    <t>8592842080125</t>
  </si>
  <si>
    <t>8592842080132</t>
  </si>
  <si>
    <t>8592842080149</t>
  </si>
  <si>
    <t>8592842080156</t>
  </si>
  <si>
    <t>8592842080163</t>
  </si>
  <si>
    <t>8592842080170</t>
  </si>
  <si>
    <t>8592842080187</t>
  </si>
  <si>
    <t>8592842080194</t>
  </si>
  <si>
    <t>8592842080200</t>
  </si>
  <si>
    <t>8592842080217</t>
  </si>
  <si>
    <t>8592842080224</t>
  </si>
  <si>
    <t>8592842080231</t>
  </si>
  <si>
    <t>8592842080248</t>
  </si>
  <si>
    <t>8592842080255</t>
  </si>
  <si>
    <t>8592842080262</t>
  </si>
  <si>
    <t>8592842080279</t>
  </si>
  <si>
    <t>8592842080286</t>
  </si>
  <si>
    <t>8592842080293</t>
  </si>
  <si>
    <t>8592842080309</t>
  </si>
  <si>
    <t>8592842080316</t>
  </si>
  <si>
    <t>8592842080323</t>
  </si>
  <si>
    <t>8592842080330</t>
  </si>
  <si>
    <t>8592842080347</t>
  </si>
  <si>
    <t>8592842080354</t>
  </si>
  <si>
    <t>8592842080361</t>
  </si>
  <si>
    <t>8592842080378</t>
  </si>
  <si>
    <t>8592842080385</t>
  </si>
  <si>
    <t>8592842080392</t>
  </si>
  <si>
    <t>8592842080408</t>
  </si>
  <si>
    <t>8592842080415</t>
  </si>
  <si>
    <t>8592842080422</t>
  </si>
  <si>
    <t>8592842080439</t>
  </si>
  <si>
    <t>8592842080446</t>
  </si>
  <si>
    <t>8592842080453</t>
  </si>
  <si>
    <t>8592842080460</t>
  </si>
  <si>
    <t>8592842080477</t>
  </si>
  <si>
    <t>8592842080484</t>
  </si>
  <si>
    <t>8592842080491</t>
  </si>
  <si>
    <t>8592842080507</t>
  </si>
  <si>
    <t>8592842080514</t>
  </si>
  <si>
    <t>8592842080521</t>
  </si>
  <si>
    <t>8592842080538</t>
  </si>
  <si>
    <t>8592842080545</t>
  </si>
  <si>
    <t>8592842080552</t>
  </si>
  <si>
    <t>8592842080569</t>
  </si>
  <si>
    <t>8592842080576</t>
  </si>
  <si>
    <t>8592842080583</t>
  </si>
  <si>
    <t>8592842080590</t>
  </si>
  <si>
    <t>8592842080606</t>
  </si>
  <si>
    <t>8592842080613</t>
  </si>
  <si>
    <t>8592842080620</t>
  </si>
  <si>
    <t>8592842080637</t>
  </si>
  <si>
    <t>8592842080644</t>
  </si>
  <si>
    <t>8592842080651</t>
  </si>
  <si>
    <t>8592842080668</t>
  </si>
  <si>
    <t>8592842080675</t>
  </si>
  <si>
    <t>8592842080682</t>
  </si>
  <si>
    <t>8592842080699</t>
  </si>
  <si>
    <t>8592842080705</t>
  </si>
  <si>
    <t>8592842080712</t>
  </si>
  <si>
    <t>8592842080729</t>
  </si>
  <si>
    <t>8592842080736</t>
  </si>
  <si>
    <t>8592842080743</t>
  </si>
  <si>
    <t>8592842080750</t>
  </si>
  <si>
    <t>8592842080767</t>
  </si>
  <si>
    <t>8592842080774</t>
  </si>
  <si>
    <t>8592842080781</t>
  </si>
  <si>
    <t>8592842080798</t>
  </si>
  <si>
    <t>8592842080804</t>
  </si>
  <si>
    <t>8592842080811</t>
  </si>
  <si>
    <t>8592842080828</t>
  </si>
  <si>
    <t>8592842080835</t>
  </si>
  <si>
    <t>8592842080842</t>
  </si>
  <si>
    <t>8592842080859</t>
  </si>
  <si>
    <t>8592842080866</t>
  </si>
  <si>
    <t>8592842080873</t>
  </si>
  <si>
    <t>8592842080880</t>
  </si>
  <si>
    <t>8592842080897</t>
  </si>
  <si>
    <t>8592842080903</t>
  </si>
  <si>
    <t>8592842080910</t>
  </si>
  <si>
    <t>8592842080927</t>
  </si>
  <si>
    <t>8592842080934</t>
  </si>
  <si>
    <t>8592842080941</t>
  </si>
  <si>
    <t>8592842080958</t>
  </si>
  <si>
    <t>8592842080965</t>
  </si>
  <si>
    <t>8592842080972</t>
  </si>
  <si>
    <t>8592842080989</t>
  </si>
  <si>
    <t>8592842080996</t>
  </si>
  <si>
    <t>8592842081009</t>
  </si>
  <si>
    <t>8592842081016</t>
  </si>
  <si>
    <t>8592842081023</t>
  </si>
  <si>
    <t>8592842081030</t>
  </si>
  <si>
    <t>8592842081047</t>
  </si>
  <si>
    <t>8592842081054</t>
  </si>
  <si>
    <t>8592842081061</t>
  </si>
  <si>
    <t>8592842081078</t>
  </si>
  <si>
    <t>8592842081085</t>
  </si>
  <si>
    <t>8592842081092</t>
  </si>
  <si>
    <t>8592842081108</t>
  </si>
  <si>
    <t>8592842081115</t>
  </si>
  <si>
    <t>8592842081122</t>
  </si>
  <si>
    <t>8592842081139</t>
  </si>
  <si>
    <t>8592842081146</t>
  </si>
  <si>
    <t>8592842081153</t>
  </si>
  <si>
    <t>8592842081160</t>
  </si>
  <si>
    <t>8592842081177</t>
  </si>
  <si>
    <t>8592842081184</t>
  </si>
  <si>
    <t>8592842081191</t>
  </si>
  <si>
    <t>8592842081207</t>
  </si>
  <si>
    <t>8592842081214</t>
  </si>
  <si>
    <t>8592842081221</t>
  </si>
  <si>
    <t>8592842081238</t>
  </si>
  <si>
    <t>8592842081245</t>
  </si>
  <si>
    <t>8592842081252</t>
  </si>
  <si>
    <t>8592842081269</t>
  </si>
  <si>
    <t>8592842081276</t>
  </si>
  <si>
    <t>8592842081283</t>
  </si>
  <si>
    <t>8592842081290</t>
  </si>
  <si>
    <t>8592842081306</t>
  </si>
  <si>
    <t>8592842081313</t>
  </si>
  <si>
    <t>8592842081320</t>
  </si>
  <si>
    <t>8592842081337</t>
  </si>
  <si>
    <t>8592842081344</t>
  </si>
  <si>
    <t>8592842081351</t>
  </si>
  <si>
    <t>8592842081368</t>
  </si>
  <si>
    <t>8592842081375</t>
  </si>
  <si>
    <t>8592842081382</t>
  </si>
  <si>
    <t>8592842081399</t>
  </si>
  <si>
    <t>8592842081405</t>
  </si>
  <si>
    <t>8592842081412</t>
  </si>
  <si>
    <t>8592842081429</t>
  </si>
  <si>
    <t>8592842081436</t>
  </si>
  <si>
    <t>8592842081443</t>
  </si>
  <si>
    <t>8592842081450</t>
  </si>
  <si>
    <t>8592842081467</t>
  </si>
  <si>
    <t>8592842081474</t>
  </si>
  <si>
    <t>8592842081481</t>
  </si>
  <si>
    <t>8592842081498</t>
  </si>
  <si>
    <t>8592842081504</t>
  </si>
  <si>
    <t>8592842081511</t>
  </si>
  <si>
    <t>8592842081528</t>
  </si>
  <si>
    <t>8592842081535</t>
  </si>
  <si>
    <t>8592842081542</t>
  </si>
  <si>
    <t>8592842081559</t>
  </si>
  <si>
    <t>8592842081566</t>
  </si>
  <si>
    <t>8592842081573</t>
  </si>
  <si>
    <t>8592842081580</t>
  </si>
  <si>
    <t>8592842081597</t>
  </si>
  <si>
    <t>8592842081603</t>
  </si>
  <si>
    <t>8592842081610</t>
  </si>
  <si>
    <t>8592842081627</t>
  </si>
  <si>
    <t>8592842081634</t>
  </si>
  <si>
    <t>8592842081641</t>
  </si>
  <si>
    <t>8592842081658</t>
  </si>
  <si>
    <t>8592842081665</t>
  </si>
  <si>
    <t>8592842081672</t>
  </si>
  <si>
    <t>8592842081689</t>
  </si>
  <si>
    <t>8592842081696</t>
  </si>
  <si>
    <t>8592842081702</t>
  </si>
  <si>
    <t>8592842081719</t>
  </si>
  <si>
    <t>8592842081726</t>
  </si>
  <si>
    <t>8592842081733</t>
  </si>
  <si>
    <t>8592842081740</t>
  </si>
  <si>
    <t>8592842081757</t>
  </si>
  <si>
    <t>8592842081764</t>
  </si>
  <si>
    <t>8592842081771</t>
  </si>
  <si>
    <t>8592842081788</t>
  </si>
  <si>
    <t>8592842081795</t>
  </si>
  <si>
    <t>8592842081801</t>
  </si>
  <si>
    <t>8592842081818</t>
  </si>
  <si>
    <t>8592842081825</t>
  </si>
  <si>
    <t>8592842081832</t>
  </si>
  <si>
    <t>8592842081849</t>
  </si>
  <si>
    <t>8592842081856</t>
  </si>
  <si>
    <t>8592842081863</t>
  </si>
  <si>
    <t>8592842081870</t>
  </si>
  <si>
    <t>8592842081887</t>
  </si>
  <si>
    <t>8592842081894</t>
  </si>
  <si>
    <t>8592842081900</t>
  </si>
  <si>
    <t>8592842081917</t>
  </si>
  <si>
    <t>8592842081924</t>
  </si>
  <si>
    <t>8592842081931</t>
  </si>
  <si>
    <t>8592842081948</t>
  </si>
  <si>
    <t>8592842081955</t>
  </si>
  <si>
    <t>8592842081962</t>
  </si>
  <si>
    <t>8592842081979</t>
  </si>
  <si>
    <t>8592842081986</t>
  </si>
  <si>
    <t>8592842081993</t>
  </si>
  <si>
    <t>8592842082006</t>
  </si>
  <si>
    <t>8592842082013</t>
  </si>
  <si>
    <t>8592842082020</t>
  </si>
  <si>
    <t>8592842082037</t>
  </si>
  <si>
    <t>8592842082044</t>
  </si>
  <si>
    <t>8592842082051</t>
  </si>
  <si>
    <t>8592842082068</t>
  </si>
  <si>
    <t>8592842082075</t>
  </si>
  <si>
    <t>8592842082082</t>
  </si>
  <si>
    <t>8592842082099</t>
  </si>
  <si>
    <t>8592842082105</t>
  </si>
  <si>
    <t>8592842082112</t>
  </si>
  <si>
    <t>8592842082129</t>
  </si>
  <si>
    <t>8592842082136</t>
  </si>
  <si>
    <t>8592842082143</t>
  </si>
  <si>
    <t>8592842082150</t>
  </si>
  <si>
    <t>8592842082167</t>
  </si>
  <si>
    <t>8592842082174</t>
  </si>
  <si>
    <t>8592842082181</t>
  </si>
  <si>
    <t>8592842082198</t>
  </si>
  <si>
    <t>8592842082204</t>
  </si>
  <si>
    <t>8592842082211</t>
  </si>
  <si>
    <t>8592842082228</t>
  </si>
  <si>
    <t>8592842082235</t>
  </si>
  <si>
    <t>8592842082242</t>
  </si>
  <si>
    <t>8592842082259</t>
  </si>
  <si>
    <t>8592842082266</t>
  </si>
  <si>
    <t>8592842082273</t>
  </si>
  <si>
    <t>8592842082280</t>
  </si>
  <si>
    <t>8592842082297</t>
  </si>
  <si>
    <t>8592842082303</t>
  </si>
  <si>
    <t>8592842082310</t>
  </si>
  <si>
    <t>8592842082327</t>
  </si>
  <si>
    <t>8592842082334</t>
  </si>
  <si>
    <t>8592842082341</t>
  </si>
  <si>
    <t>8592842082358</t>
  </si>
  <si>
    <t>8592842082365</t>
  </si>
  <si>
    <t>8592842082372</t>
  </si>
  <si>
    <t>8592842082389</t>
  </si>
  <si>
    <t>8592842082396</t>
  </si>
  <si>
    <t>8592842082402</t>
  </si>
  <si>
    <t>8592842082419</t>
  </si>
  <si>
    <t>8592842082426</t>
  </si>
  <si>
    <t>8592842082433</t>
  </si>
  <si>
    <t>8592842082440</t>
  </si>
  <si>
    <t>8592842082457</t>
  </si>
  <si>
    <t>8592842082464</t>
  </si>
  <si>
    <t>8592842082471</t>
  </si>
  <si>
    <t>8592842082488</t>
  </si>
  <si>
    <t>8592842082495</t>
  </si>
  <si>
    <t>8592842082501</t>
  </si>
  <si>
    <t>8592842082518</t>
  </si>
  <si>
    <t>8592842082525</t>
  </si>
  <si>
    <t>8592842082532</t>
  </si>
  <si>
    <t>8592842082549</t>
  </si>
  <si>
    <t>8592842082556</t>
  </si>
  <si>
    <t>8592842082563</t>
  </si>
  <si>
    <t>8592842082570</t>
  </si>
  <si>
    <t>8592842082587</t>
  </si>
  <si>
    <t>8592842082594</t>
  </si>
  <si>
    <t>8592842082600</t>
  </si>
  <si>
    <t>8592842082617</t>
  </si>
  <si>
    <t>8592842082624</t>
  </si>
  <si>
    <t>8592842082631</t>
  </si>
  <si>
    <t>8592842082648</t>
  </si>
  <si>
    <t>8592842082655</t>
  </si>
  <si>
    <t>8592842082662</t>
  </si>
  <si>
    <t>8592842082679</t>
  </si>
  <si>
    <t>8592842082686</t>
  </si>
  <si>
    <t>8592842082693</t>
  </si>
  <si>
    <t>8592842082709</t>
  </si>
  <si>
    <t>8592842082716</t>
  </si>
  <si>
    <t>8592842082723</t>
  </si>
  <si>
    <t>8592842082730</t>
  </si>
  <si>
    <t>8592842082747</t>
  </si>
  <si>
    <t>8592842082754</t>
  </si>
  <si>
    <t>8592842082761</t>
  </si>
  <si>
    <t>8592842082778</t>
  </si>
  <si>
    <t>8592842082785</t>
  </si>
  <si>
    <t>8592842082792</t>
  </si>
  <si>
    <t>8592842082808</t>
  </si>
  <si>
    <t>8592842082815</t>
  </si>
  <si>
    <t>8592842082822</t>
  </si>
  <si>
    <t>8592842082839</t>
  </si>
  <si>
    <t>8592842082846</t>
  </si>
  <si>
    <t>8592842082853</t>
  </si>
  <si>
    <t>8592842082860</t>
  </si>
  <si>
    <t>8592842082877</t>
  </si>
  <si>
    <t>8592842082884</t>
  </si>
  <si>
    <t>8592842082891</t>
  </si>
  <si>
    <t>8592842082907</t>
  </si>
  <si>
    <t>8592842082914</t>
  </si>
  <si>
    <t>8592842082921</t>
  </si>
  <si>
    <t>8592842082938</t>
  </si>
  <si>
    <t>8592842082945</t>
  </si>
  <si>
    <t>8592842082952</t>
  </si>
  <si>
    <t>8592842082969</t>
  </si>
  <si>
    <t>8592842082976</t>
  </si>
  <si>
    <t>8592842082983</t>
  </si>
  <si>
    <t>8592842082990</t>
  </si>
  <si>
    <t>8592842083010</t>
  </si>
  <si>
    <t>8592842083027</t>
  </si>
  <si>
    <t>8592842083034</t>
  </si>
  <si>
    <t>8592842083041</t>
  </si>
  <si>
    <t>8592842083065</t>
  </si>
  <si>
    <t>8592842083072</t>
  </si>
  <si>
    <t>8592842083089</t>
  </si>
  <si>
    <t>8592842083096</t>
  </si>
  <si>
    <t>8592842083102</t>
  </si>
  <si>
    <t>8592842083119</t>
  </si>
  <si>
    <t>8592842083126</t>
  </si>
  <si>
    <t>8592842083133</t>
  </si>
  <si>
    <t>8592842083140</t>
  </si>
  <si>
    <t>8592842083157</t>
  </si>
  <si>
    <t>8592842083164</t>
  </si>
  <si>
    <t>8592842083171</t>
  </si>
  <si>
    <t>8592842083188</t>
  </si>
  <si>
    <t>8592842083195</t>
  </si>
  <si>
    <t>8592842083201</t>
  </si>
  <si>
    <t>8592842083218</t>
  </si>
  <si>
    <t>8592842083225</t>
  </si>
  <si>
    <t>8592842083232</t>
  </si>
  <si>
    <t>8592842083249</t>
  </si>
  <si>
    <t>8592842083256</t>
  </si>
  <si>
    <t>8592842083263</t>
  </si>
  <si>
    <t>8592842083270</t>
  </si>
  <si>
    <t>8592842083287</t>
  </si>
  <si>
    <t>8592842083294</t>
  </si>
  <si>
    <t>8592842083300</t>
  </si>
  <si>
    <t>8592842083317</t>
  </si>
  <si>
    <t>8592842083324</t>
  </si>
  <si>
    <t>8592842083331</t>
  </si>
  <si>
    <t>8592842083348</t>
  </si>
  <si>
    <t>8592842083355</t>
  </si>
  <si>
    <t>8592842083362</t>
  </si>
  <si>
    <t>8592842083379</t>
  </si>
  <si>
    <t>8592842083386</t>
  </si>
  <si>
    <t>8592842083393</t>
  </si>
  <si>
    <t>8592842083409</t>
  </si>
  <si>
    <t>8592842083416</t>
  </si>
  <si>
    <t>8592842083423</t>
  </si>
  <si>
    <t>8592842083430</t>
  </si>
  <si>
    <t>8592842083447</t>
  </si>
  <si>
    <t>8592842083454</t>
  </si>
  <si>
    <t>8592842083461</t>
  </si>
  <si>
    <t>8592842083478</t>
  </si>
  <si>
    <t>8592842083485</t>
  </si>
  <si>
    <t>8592842083492</t>
  </si>
  <si>
    <t>8592842083508</t>
  </si>
  <si>
    <t>8592842083515</t>
  </si>
  <si>
    <t>8592842083522</t>
  </si>
  <si>
    <t>8592842083539</t>
  </si>
  <si>
    <t>8592842083546</t>
  </si>
  <si>
    <t>8592842083553</t>
  </si>
  <si>
    <t>8592842083560</t>
  </si>
  <si>
    <t>8592842083577</t>
  </si>
  <si>
    <t>8592842083584</t>
  </si>
  <si>
    <t>8592842083591</t>
  </si>
  <si>
    <t>8592842083607</t>
  </si>
  <si>
    <t>8592842083614</t>
  </si>
  <si>
    <t>8592842083621</t>
  </si>
  <si>
    <t>8592842083638</t>
  </si>
  <si>
    <t>BOX SIZE (mm) LENGTH/WIDTH/HEIGHT</t>
  </si>
  <si>
    <t>MODO XF 909 ALU</t>
  </si>
  <si>
    <t>MODO MTB RACE TEAM XF</t>
  </si>
  <si>
    <t>MODO MTB RACE XF ALU</t>
  </si>
  <si>
    <t>TEAM JUNIOR</t>
  </si>
  <si>
    <t>F.L.Y.</t>
  </si>
  <si>
    <t>RACER</t>
  </si>
  <si>
    <t>MODO JUNIOR</t>
  </si>
  <si>
    <t>E-MTB XF</t>
  </si>
  <si>
    <t>E-MTB XP</t>
  </si>
  <si>
    <t>E-MTB XC</t>
  </si>
  <si>
    <t>E-CROSS</t>
  </si>
  <si>
    <t>STePS CITY</t>
  </si>
  <si>
    <t>STePS TREKKING</t>
  </si>
  <si>
    <t>TOTAL</t>
  </si>
  <si>
    <t>KS</t>
  </si>
  <si>
    <t>POČET</t>
  </si>
  <si>
    <t>OBJ.</t>
  </si>
  <si>
    <t>Objednávkový formulář SUP 2018</t>
  </si>
  <si>
    <t>odběratel :</t>
  </si>
  <si>
    <t>velikost</t>
  </si>
  <si>
    <t>barva</t>
  </si>
  <si>
    <t>MOC s DPH</t>
  </si>
  <si>
    <t>listopad 2017</t>
  </si>
  <si>
    <t>únor 2018</t>
  </si>
  <si>
    <t>březen/duben 2018</t>
  </si>
  <si>
    <t>celkem ks</t>
  </si>
  <si>
    <t>celkem MOC bez DPH</t>
  </si>
  <si>
    <t>kola označená touto barvou nelze v označených termínech objednat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</si>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</sst>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(&quot;$&quot;* #,##0.00_);_(&quot;$&quot;* \(#,##0.00\);_(&quot;$&quot;* &quot;-&quot;??_);_(@_)"/>
    <numFmt numFmtId="165" formatCode="_-[$€]\ * #,##0.00_-;\-[$€]\ * #,##0.00_-;_-[$€]\ * &quot;-&quot;??_-;_-@_-"/>
    <numFmt numFmtId="166" formatCode="_-* #,##0.00&quot; Kč&quot;_-;\-* #,##0.00&quot; Kč&quot;_-;_-* \-??&quot; Kč&quot;_-;_-@_-"/>
    <numFmt numFmtId="167" formatCode="_-* #,##0.00_-;\-* #,##0.00_-;_-* &quot;-&quot;??_-;_-@_-"/>
    <numFmt numFmtId="168" formatCode="_-* #,##0_-;\-* #,##0_-;_-* &quot;-&quot;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[$€-2]\ #,##0"/>
    <numFmt numFmtId="172" formatCode="#,##0\ [$€-1]"/>
    <numFmt numFmtId="173" formatCode="#,##0\ [$€-1];\-#,##0\ [$€-1]"/>
  </numFmts>
  <fonts count="9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  <family val="1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0"/>
      <name val="Mangal"/>
      <family val="2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2"/>
      <color indexed="8"/>
      <name val="Calibri"/>
      <family val="2"/>
    </font>
    <font>
      <sz val="10"/>
      <name val="Arial CE"/>
      <family val="2"/>
      <charset val="1"/>
    </font>
    <font>
      <sz val="10"/>
      <name val="Arial CE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0"/>
      <name val="Arial CE"/>
      <family val="1"/>
      <charset val="238"/>
    </font>
    <font>
      <sz val="12"/>
      <color theme="1"/>
      <name val="Arial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name val="Times New Roman"/>
      <family val="1"/>
    </font>
    <font>
      <sz val="12"/>
      <name val="Courier"/>
      <family val="3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3" tint="0.3999755851924192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3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8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6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20"/>
      <name val="Albertus Extra Bold"/>
      <family val="2"/>
      <charset val="238"/>
    </font>
    <font>
      <b/>
      <sz val="14"/>
      <name val="Arial"/>
      <family val="2"/>
      <charset val="238"/>
    </font>
    <font>
      <u/>
      <sz val="10"/>
      <color indexed="12"/>
      <name val="Arial CE"/>
      <charset val="238"/>
    </font>
    <font>
      <sz val="12"/>
      <name val="新細明體"/>
      <family val="1"/>
      <charset val="136"/>
    </font>
    <font>
      <sz val="14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name val="Arial CE"/>
      <charset val="238"/>
    </font>
    <font>
      <sz val="16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2">
    <xf numFmtId="0" fontId="0" fillId="0" borderId="0"/>
    <xf numFmtId="0" fontId="5" fillId="0" borderId="0"/>
    <xf numFmtId="0" fontId="4" fillId="0" borderId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9" borderId="0" applyNumberFormat="0" applyBorder="0" applyAlignment="0" applyProtection="0"/>
    <xf numFmtId="0" fontId="14" fillId="6" borderId="0" applyNumberFormat="0" applyBorder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6" fillId="0" borderId="0" applyNumberFormat="0" applyFill="0" applyBorder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7" fillId="41" borderId="2" applyNumberFormat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7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7" fillId="41" borderId="2" applyNumberFormat="0" applyAlignment="0" applyProtection="0"/>
    <xf numFmtId="0" fontId="28" fillId="3" borderId="0" applyNumberFormat="0" applyBorder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9" fillId="0" borderId="3" applyNumberFormat="0" applyFill="0" applyAlignment="0" applyProtection="0"/>
    <xf numFmtId="44" fontId="3" fillId="0" borderId="0" applyFont="0" applyFill="0" applyBorder="0" applyAlignment="0" applyProtection="0"/>
    <xf numFmtId="166" fontId="30" fillId="0" borderId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37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top"/>
    </xf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33" fillId="0" borderId="0">
      <alignment vertical="top"/>
    </xf>
    <xf numFmtId="0" fontId="9" fillId="0" borderId="0"/>
    <xf numFmtId="0" fontId="9" fillId="0" borderId="0"/>
    <xf numFmtId="0" fontId="34" fillId="0" borderId="0"/>
    <xf numFmtId="0" fontId="9" fillId="0" borderId="0"/>
    <xf numFmtId="0" fontId="3" fillId="0" borderId="0"/>
    <xf numFmtId="0" fontId="4" fillId="0" borderId="0"/>
    <xf numFmtId="0" fontId="35" fillId="0" borderId="0"/>
    <xf numFmtId="0" fontId="36" fillId="0" borderId="0"/>
    <xf numFmtId="0" fontId="5" fillId="0" borderId="0"/>
    <xf numFmtId="0" fontId="3" fillId="0" borderId="0"/>
    <xf numFmtId="0" fontId="37" fillId="0" borderId="0"/>
    <xf numFmtId="0" fontId="38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9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6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40" fillId="0" borderId="0"/>
    <xf numFmtId="0" fontId="9" fillId="0" borderId="0"/>
    <xf numFmtId="0" fontId="5" fillId="0" borderId="0"/>
    <xf numFmtId="0" fontId="40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" fillId="0" borderId="0"/>
    <xf numFmtId="0" fontId="5" fillId="0" borderId="0"/>
    <xf numFmtId="0" fontId="38" fillId="0" borderId="0"/>
    <xf numFmtId="0" fontId="3" fillId="0" borderId="0"/>
    <xf numFmtId="0" fontId="4" fillId="0" borderId="0"/>
    <xf numFmtId="0" fontId="37" fillId="0" borderId="0"/>
    <xf numFmtId="0" fontId="38" fillId="0" borderId="0"/>
    <xf numFmtId="0" fontId="3" fillId="0" borderId="0"/>
    <xf numFmtId="0" fontId="4" fillId="0" borderId="0"/>
    <xf numFmtId="0" fontId="37" fillId="0" borderId="0"/>
    <xf numFmtId="0" fontId="38" fillId="0" borderId="0"/>
    <xf numFmtId="0" fontId="3" fillId="0" borderId="0"/>
    <xf numFmtId="0" fontId="4" fillId="0" borderId="0"/>
    <xf numFmtId="0" fontId="37" fillId="0" borderId="0"/>
    <xf numFmtId="0" fontId="38" fillId="0" borderId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10" fillId="43" borderId="7" applyNumberFormat="0" applyFont="0" applyAlignment="0" applyProtection="0"/>
    <xf numFmtId="0" fontId="10" fillId="43" borderId="7" applyNumberFormat="0" applyFont="0" applyAlignment="0" applyProtection="0"/>
    <xf numFmtId="0" fontId="14" fillId="6" borderId="0" applyNumberFormat="0" applyBorder="0" applyAlignment="0" applyProtection="0"/>
    <xf numFmtId="0" fontId="43" fillId="40" borderId="8" applyNumberFormat="0" applyAlignment="0" applyProtection="0"/>
    <xf numFmtId="0" fontId="43" fillId="40" borderId="8" applyNumberFormat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44" borderId="8" applyNumberFormat="0" applyProtection="0">
      <alignment horizontal="left" vertical="center" indent="1"/>
    </xf>
    <xf numFmtId="0" fontId="9" fillId="44" borderId="8" applyNumberFormat="0" applyProtection="0">
      <alignment horizontal="left" vertical="center" indent="1"/>
    </xf>
    <xf numFmtId="0" fontId="9" fillId="0" borderId="0"/>
    <xf numFmtId="0" fontId="33" fillId="0" borderId="0"/>
    <xf numFmtId="0" fontId="9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3" fillId="40" borderId="8" applyNumberFormat="0" applyAlignment="0" applyProtection="0"/>
    <xf numFmtId="0" fontId="43" fillId="40" borderId="8" applyNumberFormat="0" applyAlignment="0" applyProtection="0"/>
    <xf numFmtId="0" fontId="1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3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38" borderId="0" applyNumberFormat="0" applyBorder="0" applyAlignment="0" applyProtection="0"/>
    <xf numFmtId="0" fontId="13" fillId="4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13" fillId="50" borderId="0" applyNumberFormat="0" applyBorder="0" applyAlignment="0" applyProtection="0"/>
    <xf numFmtId="0" fontId="48" fillId="10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7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8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8" fillId="10" borderId="1" applyNumberFormat="0" applyAlignment="0" applyProtection="0"/>
    <xf numFmtId="0" fontId="49" fillId="40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51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49" fillId="40" borderId="8" applyNumberFormat="0" applyAlignment="0" applyProtection="0"/>
    <xf numFmtId="0" fontId="50" fillId="40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51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0" fillId="40" borderId="1" applyNumberFormat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5" fillId="41" borderId="2" applyNumberFormat="0" applyAlignment="0" applyProtection="0"/>
    <xf numFmtId="0" fontId="55" fillId="52" borderId="2" applyNumberFormat="0" applyAlignment="0" applyProtection="0"/>
    <xf numFmtId="0" fontId="56" fillId="0" borderId="0" applyNumberFormat="0" applyFill="0" applyBorder="0" applyAlignment="0" applyProtection="0"/>
    <xf numFmtId="0" fontId="57" fillId="42" borderId="0" applyNumberFormat="0" applyBorder="0" applyAlignment="0" applyProtection="0"/>
    <xf numFmtId="0" fontId="57" fillId="53" borderId="0" applyNumberFormat="0" applyBorder="0" applyAlignment="0" applyProtection="0"/>
    <xf numFmtId="0" fontId="58" fillId="6" borderId="0" applyNumberFormat="0" applyBorder="0" applyAlignment="0" applyProtection="0"/>
    <xf numFmtId="0" fontId="58" fillId="13" borderId="0" applyNumberFormat="0" applyBorder="0" applyAlignment="0" applyProtection="0"/>
    <xf numFmtId="0" fontId="59" fillId="0" borderId="0" applyNumberFormat="0" applyFill="0" applyBorder="0" applyAlignment="0" applyProtection="0"/>
    <xf numFmtId="0" fontId="5" fillId="43" borderId="7" applyNumberFormat="0" applyFon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30" fillId="54" borderId="7" applyNumberForma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5" fillId="43" borderId="7" applyNumberFormat="0" applyFont="0" applyAlignment="0" applyProtection="0"/>
    <xf numFmtId="0" fontId="60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7" borderId="0" applyNumberFormat="0" applyBorder="0" applyAlignment="0" applyProtection="0"/>
    <xf numFmtId="0" fontId="62" fillId="14" borderId="0" applyNumberFormat="0" applyBorder="0" applyAlignment="0" applyProtection="0"/>
    <xf numFmtId="0" fontId="9" fillId="0" borderId="0"/>
    <xf numFmtId="168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0" fontId="9" fillId="0" borderId="0"/>
    <xf numFmtId="0" fontId="64" fillId="0" borderId="0"/>
    <xf numFmtId="0" fontId="9" fillId="0" borderId="0">
      <alignment vertical="center"/>
    </xf>
    <xf numFmtId="169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0" fontId="5" fillId="0" borderId="0"/>
    <xf numFmtId="0" fontId="5" fillId="0" borderId="0"/>
    <xf numFmtId="0" fontId="72" fillId="0" borderId="0"/>
    <xf numFmtId="44" fontId="72" fillId="0" borderId="0" applyFont="0" applyFill="0" applyBorder="0" applyAlignment="0" applyProtection="0"/>
    <xf numFmtId="0" fontId="77" fillId="56" borderId="0" applyNumberFormat="0" applyBorder="0" applyAlignment="0" applyProtection="0"/>
    <xf numFmtId="0" fontId="78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5" fillId="0" borderId="0"/>
    <xf numFmtId="0" fontId="34" fillId="0" borderId="0"/>
  </cellStyleXfs>
  <cellXfs count="17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66" fillId="0" borderId="0" xfId="0" applyFont="1" applyAlignment="1">
      <alignment vertical="center"/>
    </xf>
    <xf numFmtId="0" fontId="65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6" fillId="0" borderId="13" xfId="0" applyFont="1" applyBorder="1"/>
    <xf numFmtId="0" fontId="66" fillId="0" borderId="13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74" fillId="0" borderId="13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65" fillId="2" borderId="13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6" fillId="0" borderId="0" xfId="0" applyFont="1" applyFill="1" applyAlignment="1">
      <alignment vertical="center"/>
    </xf>
    <xf numFmtId="1" fontId="65" fillId="0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6" fillId="0" borderId="15" xfId="0" applyFont="1" applyBorder="1"/>
    <xf numFmtId="0" fontId="65" fillId="0" borderId="0" xfId="0" applyFont="1" applyFill="1" applyAlignment="1">
      <alignment vertical="center"/>
    </xf>
    <xf numFmtId="14" fontId="69" fillId="0" borderId="14" xfId="0" applyNumberFormat="1" applyFont="1" applyFill="1" applyBorder="1" applyAlignment="1">
      <alignment horizontal="left" vertical="center"/>
    </xf>
    <xf numFmtId="0" fontId="69" fillId="0" borderId="14" xfId="0" applyFont="1" applyFill="1" applyBorder="1" applyAlignment="1">
      <alignment horizontal="left" vertical="center"/>
    </xf>
    <xf numFmtId="0" fontId="69" fillId="0" borderId="14" xfId="0" applyFont="1" applyFill="1" applyBorder="1" applyAlignment="1">
      <alignment horizontal="left" vertical="center" wrapText="1"/>
    </xf>
    <xf numFmtId="14" fontId="69" fillId="2" borderId="14" xfId="0" applyNumberFormat="1" applyFont="1" applyFill="1" applyBorder="1" applyAlignment="1">
      <alignment horizontal="left" vertical="center"/>
    </xf>
    <xf numFmtId="0" fontId="69" fillId="0" borderId="14" xfId="0" applyNumberFormat="1" applyFont="1" applyFill="1" applyBorder="1" applyAlignment="1">
      <alignment horizontal="left" vertical="center" wrapText="1"/>
    </xf>
    <xf numFmtId="3" fontId="69" fillId="0" borderId="14" xfId="0" applyNumberFormat="1" applyFont="1" applyFill="1" applyBorder="1" applyAlignment="1">
      <alignment horizontal="left" vertical="center" wrapText="1"/>
    </xf>
    <xf numFmtId="3" fontId="69" fillId="2" borderId="14" xfId="0" applyNumberFormat="1" applyFont="1" applyFill="1" applyBorder="1" applyAlignment="1">
      <alignment horizontal="left" vertical="center" wrapText="1"/>
    </xf>
    <xf numFmtId="1" fontId="68" fillId="2" borderId="13" xfId="0" applyNumberFormat="1" applyFont="1" applyFill="1" applyBorder="1" applyAlignment="1">
      <alignment horizontal="center" vertical="center"/>
    </xf>
    <xf numFmtId="1" fontId="65" fillId="0" borderId="13" xfId="0" applyNumberFormat="1" applyFont="1" applyFill="1" applyBorder="1" applyAlignment="1">
      <alignment horizontal="center" vertical="center" wrapText="1"/>
    </xf>
    <xf numFmtId="1" fontId="75" fillId="0" borderId="13" xfId="0" applyNumberFormat="1" applyFont="1" applyBorder="1" applyAlignment="1">
      <alignment horizontal="center" vertical="center"/>
    </xf>
    <xf numFmtId="1" fontId="74" fillId="0" borderId="13" xfId="0" applyNumberFormat="1" applyFont="1" applyFill="1" applyBorder="1" applyAlignment="1">
      <alignment horizontal="center" vertical="center" wrapText="1"/>
    </xf>
    <xf numFmtId="0" fontId="70" fillId="55" borderId="24" xfId="0" applyFont="1" applyFill="1" applyBorder="1" applyAlignment="1">
      <alignment horizontal="left" vertical="center"/>
    </xf>
    <xf numFmtId="0" fontId="79" fillId="55" borderId="11" xfId="0" applyFont="1" applyFill="1" applyBorder="1" applyAlignment="1">
      <alignment horizontal="center" vertical="center" textRotation="90"/>
    </xf>
    <xf numFmtId="0" fontId="80" fillId="57" borderId="10" xfId="0" applyFont="1" applyFill="1" applyBorder="1" applyAlignment="1">
      <alignment horizontal="center" vertical="center" wrapText="1"/>
    </xf>
    <xf numFmtId="0" fontId="84" fillId="58" borderId="30" xfId="611" applyFont="1" applyFill="1" applyBorder="1" applyAlignment="1">
      <alignment horizontal="center"/>
    </xf>
    <xf numFmtId="1" fontId="84" fillId="58" borderId="30" xfId="611" applyNumberFormat="1" applyFont="1" applyFill="1" applyBorder="1" applyAlignment="1">
      <alignment horizontal="center"/>
    </xf>
    <xf numFmtId="171" fontId="84" fillId="58" borderId="30" xfId="611" applyNumberFormat="1" applyFont="1" applyFill="1" applyBorder="1" applyAlignment="1">
      <alignment horizontal="right"/>
    </xf>
    <xf numFmtId="171" fontId="84" fillId="58" borderId="30" xfId="611" applyNumberFormat="1" applyFont="1" applyFill="1" applyBorder="1" applyAlignment="1">
      <alignment horizontal="center"/>
    </xf>
    <xf numFmtId="171" fontId="84" fillId="58" borderId="31" xfId="611" applyNumberFormat="1" applyFont="1" applyFill="1" applyBorder="1" applyAlignment="1">
      <alignment horizontal="right"/>
    </xf>
    <xf numFmtId="0" fontId="84" fillId="58" borderId="29" xfId="611" applyNumberFormat="1" applyFont="1" applyFill="1" applyBorder="1" applyAlignment="1">
      <alignment horizontal="center"/>
    </xf>
    <xf numFmtId="0" fontId="84" fillId="58" borderId="30" xfId="611" applyNumberFormat="1" applyFont="1" applyFill="1" applyBorder="1" applyAlignment="1">
      <alignment horizontal="center"/>
    </xf>
    <xf numFmtId="0" fontId="83" fillId="55" borderId="15" xfId="0" applyFont="1" applyFill="1" applyBorder="1" applyAlignment="1">
      <alignment horizontal="center" vertical="center"/>
    </xf>
    <xf numFmtId="0" fontId="0" fillId="55" borderId="0" xfId="0" applyFill="1" applyBorder="1" applyAlignment="1">
      <alignment horizontal="center" vertical="center"/>
    </xf>
    <xf numFmtId="1" fontId="0" fillId="55" borderId="0" xfId="0" applyNumberFormat="1" applyFill="1" applyBorder="1" applyAlignment="1">
      <alignment horizontal="center" vertical="center"/>
    </xf>
    <xf numFmtId="0" fontId="0" fillId="55" borderId="24" xfId="0" applyFill="1" applyBorder="1" applyAlignment="1">
      <alignment horizontal="center" vertical="center"/>
    </xf>
    <xf numFmtId="1" fontId="0" fillId="55" borderId="24" xfId="0" applyNumberFormat="1" applyFill="1" applyBorder="1" applyAlignment="1">
      <alignment horizontal="center" vertical="center"/>
    </xf>
    <xf numFmtId="0" fontId="7" fillId="55" borderId="36" xfId="0" applyFont="1" applyFill="1" applyBorder="1" applyAlignment="1">
      <alignment horizontal="left" vertical="center"/>
    </xf>
    <xf numFmtId="0" fontId="83" fillId="55" borderId="25" xfId="0" applyFont="1" applyFill="1" applyBorder="1" applyAlignment="1">
      <alignment horizontal="center" vertical="center"/>
    </xf>
    <xf numFmtId="14" fontId="82" fillId="0" borderId="13" xfId="0" applyNumberFormat="1" applyFont="1" applyFill="1" applyBorder="1" applyAlignment="1">
      <alignment horizontal="left" vertical="center"/>
    </xf>
    <xf numFmtId="0" fontId="82" fillId="0" borderId="13" xfId="0" applyFont="1" applyFill="1" applyBorder="1" applyAlignment="1">
      <alignment horizontal="left" vertical="center"/>
    </xf>
    <xf numFmtId="0" fontId="82" fillId="0" borderId="13" xfId="0" applyFont="1" applyFill="1" applyBorder="1" applyAlignment="1">
      <alignment horizontal="left" vertical="center" wrapText="1"/>
    </xf>
    <xf numFmtId="0" fontId="82" fillId="0" borderId="13" xfId="0" applyNumberFormat="1" applyFont="1" applyFill="1" applyBorder="1" applyAlignment="1">
      <alignment horizontal="left" vertical="center" wrapText="1"/>
    </xf>
    <xf numFmtId="3" fontId="82" fillId="0" borderId="13" xfId="0" applyNumberFormat="1" applyFont="1" applyFill="1" applyBorder="1" applyAlignment="1">
      <alignment horizontal="left" vertical="center" wrapText="1"/>
    </xf>
    <xf numFmtId="0" fontId="0" fillId="55" borderId="37" xfId="0" applyFill="1" applyBorder="1" applyAlignment="1">
      <alignment horizontal="center" vertical="center"/>
    </xf>
    <xf numFmtId="1" fontId="0" fillId="55" borderId="37" xfId="0" applyNumberFormat="1" applyFill="1" applyBorder="1" applyAlignment="1">
      <alignment horizontal="center" vertical="center"/>
    </xf>
    <xf numFmtId="0" fontId="70" fillId="55" borderId="36" xfId="0" applyFont="1" applyFill="1" applyBorder="1" applyAlignment="1">
      <alignment horizontal="left" vertical="center"/>
    </xf>
    <xf numFmtId="0" fontId="70" fillId="55" borderId="35" xfId="0" applyFont="1" applyFill="1" applyBorder="1" applyAlignment="1">
      <alignment horizontal="left" vertical="center"/>
    </xf>
    <xf numFmtId="0" fontId="82" fillId="55" borderId="40" xfId="0" applyFont="1" applyFill="1" applyBorder="1" applyAlignment="1">
      <alignment horizontal="center" vertical="center" wrapText="1"/>
    </xf>
    <xf numFmtId="0" fontId="82" fillId="55" borderId="40" xfId="0" applyFont="1" applyFill="1" applyBorder="1" applyAlignment="1">
      <alignment horizontal="center" vertical="center"/>
    </xf>
    <xf numFmtId="171" fontId="81" fillId="55" borderId="41" xfId="0" applyNumberFormat="1" applyFont="1" applyFill="1" applyBorder="1" applyAlignment="1">
      <alignment horizontal="center" vertical="center" wrapText="1"/>
    </xf>
    <xf numFmtId="0" fontId="80" fillId="55" borderId="38" xfId="0" applyFont="1" applyFill="1" applyBorder="1" applyAlignment="1">
      <alignment horizontal="center" vertical="center" wrapText="1"/>
    </xf>
    <xf numFmtId="171" fontId="73" fillId="55" borderId="41" xfId="0" applyNumberFormat="1" applyFont="1" applyFill="1" applyBorder="1" applyAlignment="1">
      <alignment horizontal="center" vertical="center" wrapText="1"/>
    </xf>
    <xf numFmtId="1" fontId="65" fillId="2" borderId="11" xfId="0" applyNumberFormat="1" applyFont="1" applyFill="1" applyBorder="1" applyAlignment="1">
      <alignment horizontal="center" vertical="center"/>
    </xf>
    <xf numFmtId="14" fontId="69" fillId="0" borderId="16" xfId="0" applyNumberFormat="1" applyFont="1" applyFill="1" applyBorder="1" applyAlignment="1">
      <alignment horizontal="left" vertical="center"/>
    </xf>
    <xf numFmtId="0" fontId="66" fillId="0" borderId="17" xfId="0" applyFont="1" applyBorder="1"/>
    <xf numFmtId="0" fontId="66" fillId="0" borderId="11" xfId="0" applyFont="1" applyBorder="1"/>
    <xf numFmtId="0" fontId="66" fillId="0" borderId="34" xfId="0" applyFont="1" applyBorder="1"/>
    <xf numFmtId="0" fontId="2" fillId="4" borderId="30" xfId="0" applyFont="1" applyFill="1" applyBorder="1" applyAlignment="1">
      <alignment horizontal="center" vertical="center"/>
    </xf>
    <xf numFmtId="1" fontId="2" fillId="4" borderId="30" xfId="0" applyNumberFormat="1" applyFont="1" applyFill="1" applyBorder="1" applyAlignment="1">
      <alignment horizontal="center" vertical="center"/>
    </xf>
    <xf numFmtId="0" fontId="71" fillId="4" borderId="30" xfId="0" applyFont="1" applyFill="1" applyBorder="1" applyAlignment="1">
      <alignment horizontal="left" vertical="center" wrapText="1"/>
    </xf>
    <xf numFmtId="0" fontId="69" fillId="4" borderId="30" xfId="0" applyFont="1" applyFill="1" applyBorder="1" applyAlignment="1">
      <alignment horizontal="center" vertical="center" wrapText="1"/>
    </xf>
    <xf numFmtId="0" fontId="69" fillId="4" borderId="30" xfId="0" applyFont="1" applyFill="1" applyBorder="1" applyAlignment="1">
      <alignment horizontal="left" vertical="center" wrapText="1"/>
    </xf>
    <xf numFmtId="0" fontId="69" fillId="4" borderId="31" xfId="0" applyFont="1" applyFill="1" applyBorder="1" applyAlignment="1">
      <alignment horizontal="left" vertical="center" wrapText="1"/>
    </xf>
    <xf numFmtId="171" fontId="0" fillId="4" borderId="32" xfId="0" applyNumberForma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1" fontId="2" fillId="4" borderId="30" xfId="0" applyNumberFormat="1" applyFont="1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69" fillId="4" borderId="31" xfId="0" applyFont="1" applyFill="1" applyBorder="1" applyAlignment="1">
      <alignment vertical="center"/>
    </xf>
    <xf numFmtId="14" fontId="82" fillId="0" borderId="11" xfId="0" applyNumberFormat="1" applyFont="1" applyFill="1" applyBorder="1" applyAlignment="1">
      <alignment horizontal="left" vertical="center"/>
    </xf>
    <xf numFmtId="14" fontId="87" fillId="0" borderId="11" xfId="0" applyNumberFormat="1" applyFont="1" applyFill="1" applyBorder="1" applyAlignment="1">
      <alignment horizontal="center" vertical="center"/>
    </xf>
    <xf numFmtId="14" fontId="87" fillId="0" borderId="11" xfId="0" applyNumberFormat="1" applyFont="1" applyFill="1" applyBorder="1" applyAlignment="1">
      <alignment horizontal="left" vertical="center"/>
    </xf>
    <xf numFmtId="14" fontId="87" fillId="0" borderId="13" xfId="0" applyNumberFormat="1" applyFont="1" applyFill="1" applyBorder="1" applyAlignment="1">
      <alignment horizontal="center" vertical="center"/>
    </xf>
    <xf numFmtId="14" fontId="87" fillId="0" borderId="13" xfId="0" applyNumberFormat="1" applyFont="1" applyFill="1" applyBorder="1" applyAlignment="1">
      <alignment horizontal="left" vertical="center"/>
    </xf>
    <xf numFmtId="0" fontId="87" fillId="4" borderId="30" xfId="0" applyFont="1" applyFill="1" applyBorder="1" applyAlignment="1">
      <alignment horizontal="center" vertical="center" wrapText="1"/>
    </xf>
    <xf numFmtId="0" fontId="87" fillId="4" borderId="30" xfId="0" applyFont="1" applyFill="1" applyBorder="1" applyAlignment="1">
      <alignment horizontal="left" vertical="center" wrapText="1"/>
    </xf>
    <xf numFmtId="0" fontId="87" fillId="0" borderId="13" xfId="0" applyFont="1" applyFill="1" applyBorder="1" applyAlignment="1">
      <alignment horizontal="center" vertical="center"/>
    </xf>
    <xf numFmtId="0" fontId="87" fillId="0" borderId="13" xfId="0" applyFont="1" applyFill="1" applyBorder="1" applyAlignment="1">
      <alignment horizontal="left" vertical="center"/>
    </xf>
    <xf numFmtId="0" fontId="87" fillId="0" borderId="13" xfId="0" applyFont="1" applyFill="1" applyBorder="1" applyAlignment="1">
      <alignment horizontal="center" vertical="center" wrapText="1"/>
    </xf>
    <xf numFmtId="0" fontId="87" fillId="0" borderId="13" xfId="0" applyFont="1" applyFill="1" applyBorder="1" applyAlignment="1">
      <alignment horizontal="left" vertical="center" wrapText="1"/>
    </xf>
    <xf numFmtId="14" fontId="87" fillId="2" borderId="13" xfId="0" applyNumberFormat="1" applyFont="1" applyFill="1" applyBorder="1" applyAlignment="1">
      <alignment horizontal="center" vertical="center"/>
    </xf>
    <xf numFmtId="14" fontId="87" fillId="2" borderId="13" xfId="0" applyNumberFormat="1" applyFont="1" applyFill="1" applyBorder="1" applyAlignment="1">
      <alignment horizontal="left" vertical="center"/>
    </xf>
    <xf numFmtId="0" fontId="87" fillId="0" borderId="13" xfId="0" applyNumberFormat="1" applyFont="1" applyFill="1" applyBorder="1" applyAlignment="1">
      <alignment horizontal="center" vertical="center" wrapText="1"/>
    </xf>
    <xf numFmtId="0" fontId="87" fillId="0" borderId="13" xfId="0" applyNumberFormat="1" applyFont="1" applyFill="1" applyBorder="1" applyAlignment="1">
      <alignment horizontal="left" vertical="center" wrapText="1"/>
    </xf>
    <xf numFmtId="0" fontId="87" fillId="4" borderId="30" xfId="0" applyFont="1" applyFill="1" applyBorder="1" applyAlignment="1">
      <alignment vertical="center"/>
    </xf>
    <xf numFmtId="3" fontId="87" fillId="0" borderId="13" xfId="0" applyNumberFormat="1" applyFont="1" applyFill="1" applyBorder="1" applyAlignment="1">
      <alignment horizontal="center" vertical="center" wrapText="1"/>
    </xf>
    <xf numFmtId="3" fontId="87" fillId="0" borderId="13" xfId="0" applyNumberFormat="1" applyFont="1" applyFill="1" applyBorder="1" applyAlignment="1">
      <alignment horizontal="left" vertical="center" wrapText="1"/>
    </xf>
    <xf numFmtId="3" fontId="87" fillId="2" borderId="13" xfId="0" applyNumberFormat="1" applyFont="1" applyFill="1" applyBorder="1" applyAlignment="1">
      <alignment horizontal="left" vertical="center" wrapText="1"/>
    </xf>
    <xf numFmtId="0" fontId="79" fillId="55" borderId="19" xfId="0" applyFont="1" applyFill="1" applyBorder="1" applyAlignment="1">
      <alignment horizontal="center" vertical="center" textRotation="90"/>
    </xf>
    <xf numFmtId="0" fontId="80" fillId="55" borderId="28" xfId="0" applyFont="1" applyFill="1" applyBorder="1" applyAlignment="1">
      <alignment horizontal="center" vertical="center"/>
    </xf>
    <xf numFmtId="0" fontId="80" fillId="55" borderId="26" xfId="0" applyFont="1" applyFill="1" applyBorder="1" applyAlignment="1">
      <alignment horizontal="center" vertical="center"/>
    </xf>
    <xf numFmtId="0" fontId="90" fillId="55" borderId="27" xfId="0" applyFont="1" applyFill="1" applyBorder="1" applyAlignment="1">
      <alignment horizontal="center" vertical="center"/>
    </xf>
    <xf numFmtId="0" fontId="90" fillId="55" borderId="12" xfId="0" applyFont="1" applyFill="1" applyBorder="1" applyAlignment="1">
      <alignment horizontal="center" vertical="center"/>
    </xf>
    <xf numFmtId="49" fontId="76" fillId="55" borderId="39" xfId="0" applyNumberFormat="1" applyFont="1" applyFill="1" applyBorder="1" applyAlignment="1">
      <alignment horizontal="center" vertical="center" textRotation="90" wrapText="1"/>
    </xf>
    <xf numFmtId="49" fontId="76" fillId="55" borderId="40" xfId="0" applyNumberFormat="1" applyFont="1" applyFill="1" applyBorder="1" applyAlignment="1">
      <alignment horizontal="center" vertical="center" textRotation="90" wrapText="1"/>
    </xf>
    <xf numFmtId="14" fontId="82" fillId="0" borderId="44" xfId="0" applyNumberFormat="1" applyFont="1" applyFill="1" applyBorder="1" applyAlignment="1">
      <alignment horizontal="left" vertical="center"/>
    </xf>
    <xf numFmtId="14" fontId="87" fillId="0" borderId="44" xfId="0" applyNumberFormat="1" applyFont="1" applyFill="1" applyBorder="1" applyAlignment="1">
      <alignment horizontal="center" vertical="center"/>
    </xf>
    <xf numFmtId="14" fontId="87" fillId="0" borderId="44" xfId="0" applyNumberFormat="1" applyFont="1" applyFill="1" applyBorder="1" applyAlignment="1">
      <alignment horizontal="left" vertical="center"/>
    </xf>
    <xf numFmtId="14" fontId="69" fillId="0" borderId="45" xfId="0" applyNumberFormat="1" applyFont="1" applyFill="1" applyBorder="1" applyAlignment="1">
      <alignment horizontal="left" vertical="center"/>
    </xf>
    <xf numFmtId="0" fontId="66" fillId="0" borderId="46" xfId="0" applyFont="1" applyBorder="1"/>
    <xf numFmtId="0" fontId="66" fillId="0" borderId="44" xfId="0" applyFont="1" applyBorder="1"/>
    <xf numFmtId="0" fontId="66" fillId="0" borderId="48" xfId="0" applyFont="1" applyBorder="1"/>
    <xf numFmtId="0" fontId="2" fillId="4" borderId="31" xfId="0" applyFont="1" applyFill="1" applyBorder="1" applyAlignment="1">
      <alignment horizontal="center" vertical="center"/>
    </xf>
    <xf numFmtId="0" fontId="82" fillId="4" borderId="29" xfId="0" applyFont="1" applyFill="1" applyBorder="1" applyAlignment="1">
      <alignment horizontal="left" vertical="center" wrapText="1"/>
    </xf>
    <xf numFmtId="0" fontId="66" fillId="4" borderId="33" xfId="0" applyFont="1" applyFill="1" applyBorder="1"/>
    <xf numFmtId="0" fontId="82" fillId="0" borderId="44" xfId="0" applyFont="1" applyFill="1" applyBorder="1" applyAlignment="1">
      <alignment horizontal="left" vertical="center"/>
    </xf>
    <xf numFmtId="0" fontId="87" fillId="0" borderId="44" xfId="0" applyFont="1" applyFill="1" applyBorder="1" applyAlignment="1">
      <alignment horizontal="center" vertical="center"/>
    </xf>
    <xf numFmtId="0" fontId="87" fillId="0" borderId="44" xfId="0" applyFont="1" applyFill="1" applyBorder="1" applyAlignment="1">
      <alignment horizontal="left" vertical="center"/>
    </xf>
    <xf numFmtId="0" fontId="69" fillId="0" borderId="45" xfId="0" applyFont="1" applyFill="1" applyBorder="1" applyAlignment="1">
      <alignment horizontal="left" vertical="center"/>
    </xf>
    <xf numFmtId="0" fontId="82" fillId="0" borderId="11" xfId="0" applyFont="1" applyFill="1" applyBorder="1" applyAlignment="1">
      <alignment horizontal="left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left" vertical="center" wrapText="1"/>
    </xf>
    <xf numFmtId="0" fontId="69" fillId="0" borderId="16" xfId="0" applyFont="1" applyFill="1" applyBorder="1" applyAlignment="1">
      <alignment horizontal="left" vertical="center" wrapText="1"/>
    </xf>
    <xf numFmtId="0" fontId="82" fillId="0" borderId="44" xfId="0" applyFont="1" applyFill="1" applyBorder="1" applyAlignment="1">
      <alignment horizontal="left" vertical="center" wrapText="1"/>
    </xf>
    <xf numFmtId="0" fontId="87" fillId="0" borderId="44" xfId="0" applyFont="1" applyFill="1" applyBorder="1" applyAlignment="1">
      <alignment horizontal="center" vertical="center" wrapText="1"/>
    </xf>
    <xf numFmtId="0" fontId="87" fillId="0" borderId="44" xfId="0" applyFont="1" applyFill="1" applyBorder="1" applyAlignment="1">
      <alignment horizontal="left" vertical="center" wrapText="1"/>
    </xf>
    <xf numFmtId="0" fontId="69" fillId="0" borderId="45" xfId="0" applyFont="1" applyFill="1" applyBorder="1" applyAlignment="1">
      <alignment horizontal="left" vertical="center" wrapText="1"/>
    </xf>
    <xf numFmtId="0" fontId="82" fillId="0" borderId="11" xfId="0" applyFont="1" applyFill="1" applyBorder="1" applyAlignment="1">
      <alignment horizontal="left" vertical="center"/>
    </xf>
    <xf numFmtId="0" fontId="87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left" vertical="center"/>
    </xf>
    <xf numFmtId="0" fontId="69" fillId="0" borderId="16" xfId="0" applyFont="1" applyFill="1" applyBorder="1" applyAlignment="1">
      <alignment horizontal="left" vertical="center"/>
    </xf>
    <xf numFmtId="0" fontId="91" fillId="4" borderId="29" xfId="0" applyFont="1" applyFill="1" applyBorder="1" applyAlignment="1">
      <alignment horizontal="left" vertical="center" wrapText="1"/>
    </xf>
    <xf numFmtId="0" fontId="0" fillId="4" borderId="42" xfId="0" applyFont="1" applyFill="1" applyBorder="1" applyAlignment="1">
      <alignment horizontal="center" vertical="center"/>
    </xf>
    <xf numFmtId="0" fontId="82" fillId="0" borderId="11" xfId="0" applyNumberFormat="1" applyFont="1" applyFill="1" applyBorder="1" applyAlignment="1">
      <alignment horizontal="left" vertical="center" wrapText="1"/>
    </xf>
    <xf numFmtId="0" fontId="87" fillId="0" borderId="11" xfId="0" applyNumberFormat="1" applyFont="1" applyFill="1" applyBorder="1" applyAlignment="1">
      <alignment horizontal="center" vertical="center" wrapText="1"/>
    </xf>
    <xf numFmtId="0" fontId="87" fillId="0" borderId="11" xfId="0" applyNumberFormat="1" applyFont="1" applyFill="1" applyBorder="1" applyAlignment="1">
      <alignment horizontal="left" vertical="center" wrapText="1"/>
    </xf>
    <xf numFmtId="0" fontId="69" fillId="0" borderId="16" xfId="0" applyNumberFormat="1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vertical="center"/>
    </xf>
    <xf numFmtId="0" fontId="82" fillId="0" borderId="44" xfId="0" applyNumberFormat="1" applyFont="1" applyFill="1" applyBorder="1" applyAlignment="1">
      <alignment horizontal="left" vertical="center" wrapText="1"/>
    </xf>
    <xf numFmtId="0" fontId="87" fillId="0" borderId="44" xfId="0" applyNumberFormat="1" applyFont="1" applyFill="1" applyBorder="1" applyAlignment="1">
      <alignment horizontal="center" vertical="center" wrapText="1"/>
    </xf>
    <xf numFmtId="0" fontId="87" fillId="0" borderId="44" xfId="0" applyNumberFormat="1" applyFont="1" applyFill="1" applyBorder="1" applyAlignment="1">
      <alignment horizontal="left" vertical="center" wrapText="1"/>
    </xf>
    <xf numFmtId="0" fontId="69" fillId="0" borderId="45" xfId="0" applyNumberFormat="1" applyFont="1" applyFill="1" applyBorder="1" applyAlignment="1">
      <alignment horizontal="left" vertical="center" wrapText="1"/>
    </xf>
    <xf numFmtId="3" fontId="82" fillId="0" borderId="11" xfId="0" applyNumberFormat="1" applyFont="1" applyFill="1" applyBorder="1" applyAlignment="1">
      <alignment horizontal="left" vertical="center" wrapText="1"/>
    </xf>
    <xf numFmtId="3" fontId="87" fillId="0" borderId="11" xfId="0" applyNumberFormat="1" applyFont="1" applyFill="1" applyBorder="1" applyAlignment="1">
      <alignment horizontal="center" vertical="center" wrapText="1"/>
    </xf>
    <xf numFmtId="3" fontId="87" fillId="0" borderId="11" xfId="0" applyNumberFormat="1" applyFont="1" applyFill="1" applyBorder="1" applyAlignment="1">
      <alignment horizontal="left" vertical="center" wrapText="1"/>
    </xf>
    <xf numFmtId="3" fontId="69" fillId="0" borderId="16" xfId="0" applyNumberFormat="1" applyFont="1" applyFill="1" applyBorder="1" applyAlignment="1">
      <alignment horizontal="left" vertical="center" wrapText="1"/>
    </xf>
    <xf numFmtId="0" fontId="82" fillId="4" borderId="29" xfId="0" applyFont="1" applyFill="1" applyBorder="1" applyAlignment="1">
      <alignment vertical="center"/>
    </xf>
    <xf numFmtId="172" fontId="66" fillId="0" borderId="20" xfId="0" applyNumberFormat="1" applyFont="1" applyBorder="1" applyAlignment="1">
      <alignment horizontal="right"/>
    </xf>
    <xf numFmtId="172" fontId="66" fillId="0" borderId="47" xfId="0" applyNumberFormat="1" applyFont="1" applyBorder="1" applyAlignment="1">
      <alignment horizontal="right"/>
    </xf>
    <xf numFmtId="172" fontId="66" fillId="4" borderId="32" xfId="0" applyNumberFormat="1" applyFont="1" applyFill="1" applyBorder="1" applyAlignment="1">
      <alignment horizontal="right"/>
    </xf>
    <xf numFmtId="173" fontId="84" fillId="58" borderId="32" xfId="611" applyNumberFormat="1" applyFont="1" applyFill="1" applyBorder="1" applyAlignment="1">
      <alignment horizontal="center"/>
    </xf>
    <xf numFmtId="173" fontId="80" fillId="57" borderId="10" xfId="0" applyNumberFormat="1" applyFont="1" applyFill="1" applyBorder="1" applyAlignment="1">
      <alignment horizontal="center" vertical="center" wrapText="1"/>
    </xf>
    <xf numFmtId="0" fontId="66" fillId="59" borderId="15" xfId="0" applyFont="1" applyFill="1" applyBorder="1"/>
    <xf numFmtId="0" fontId="66" fillId="59" borderId="46" xfId="0" applyFont="1" applyFill="1" applyBorder="1"/>
    <xf numFmtId="0" fontId="66" fillId="59" borderId="17" xfId="0" applyFont="1" applyFill="1" applyBorder="1"/>
    <xf numFmtId="0" fontId="92" fillId="59" borderId="0" xfId="0" applyFont="1" applyFill="1" applyAlignment="1">
      <alignment horizontal="left"/>
    </xf>
    <xf numFmtId="0" fontId="93" fillId="59" borderId="0" xfId="0" applyFont="1" applyFill="1" applyAlignment="1">
      <alignment horizontal="center"/>
    </xf>
    <xf numFmtId="0" fontId="93" fillId="59" borderId="0" xfId="0" applyFont="1" applyFill="1" applyAlignment="1">
      <alignment horizontal="left"/>
    </xf>
    <xf numFmtId="0" fontId="71" fillId="55" borderId="21" xfId="0" applyFont="1" applyFill="1" applyBorder="1" applyAlignment="1">
      <alignment horizontal="center" vertical="center" wrapText="1"/>
    </xf>
    <xf numFmtId="0" fontId="71" fillId="55" borderId="22" xfId="0" applyFont="1" applyFill="1" applyBorder="1" applyAlignment="1">
      <alignment horizontal="center" vertical="center" wrapText="1"/>
    </xf>
    <xf numFmtId="0" fontId="71" fillId="55" borderId="23" xfId="0" applyFont="1" applyFill="1" applyBorder="1" applyAlignment="1">
      <alignment horizontal="center" vertical="center" wrapText="1"/>
    </xf>
    <xf numFmtId="0" fontId="7" fillId="55" borderId="18" xfId="0" applyFont="1" applyFill="1" applyBorder="1" applyAlignment="1">
      <alignment horizontal="center" vertical="center" wrapText="1"/>
    </xf>
    <xf numFmtId="0" fontId="7" fillId="55" borderId="34" xfId="0" applyFont="1" applyFill="1" applyBorder="1" applyAlignment="1">
      <alignment horizontal="center" vertical="center" wrapText="1"/>
    </xf>
    <xf numFmtId="171" fontId="8" fillId="55" borderId="18" xfId="0" applyNumberFormat="1" applyFont="1" applyFill="1" applyBorder="1" applyAlignment="1">
      <alignment horizontal="center" vertical="center" wrapText="1"/>
    </xf>
    <xf numFmtId="171" fontId="8" fillId="55" borderId="34" xfId="0" applyNumberFormat="1" applyFont="1" applyFill="1" applyBorder="1" applyAlignment="1">
      <alignment horizontal="center" vertical="center" wrapText="1"/>
    </xf>
    <xf numFmtId="0" fontId="88" fillId="55" borderId="14" xfId="0" applyFont="1" applyFill="1" applyBorder="1" applyAlignment="1">
      <alignment horizontal="center" vertical="center"/>
    </xf>
    <xf numFmtId="0" fontId="88" fillId="55" borderId="43" xfId="0" applyFont="1" applyFill="1" applyBorder="1" applyAlignment="1">
      <alignment horizontal="center" vertical="center"/>
    </xf>
    <xf numFmtId="0" fontId="88" fillId="55" borderId="15" xfId="0" applyFont="1" applyFill="1" applyBorder="1" applyAlignment="1">
      <alignment horizontal="center" vertical="center"/>
    </xf>
    <xf numFmtId="0" fontId="89" fillId="55" borderId="44" xfId="0" applyFont="1" applyFill="1" applyBorder="1" applyAlignment="1">
      <alignment horizontal="center" vertical="center"/>
    </xf>
    <xf numFmtId="0" fontId="89" fillId="55" borderId="11" xfId="0" applyFont="1" applyFill="1" applyBorder="1" applyAlignment="1">
      <alignment horizontal="center" vertical="center"/>
    </xf>
    <xf numFmtId="0" fontId="70" fillId="55" borderId="45" xfId="0" applyFont="1" applyFill="1" applyBorder="1" applyAlignment="1">
      <alignment horizontal="center" vertical="center"/>
    </xf>
    <xf numFmtId="0" fontId="70" fillId="55" borderId="46" xfId="0" applyFont="1" applyFill="1" applyBorder="1" applyAlignment="1">
      <alignment horizontal="center" vertical="center"/>
    </xf>
    <xf numFmtId="0" fontId="70" fillId="55" borderId="16" xfId="0" applyFont="1" applyFill="1" applyBorder="1" applyAlignment="1">
      <alignment horizontal="center" vertical="center"/>
    </xf>
    <xf numFmtId="0" fontId="70" fillId="55" borderId="17" xfId="0" applyFont="1" applyFill="1" applyBorder="1" applyAlignment="1">
      <alignment horizontal="center" vertical="center"/>
    </xf>
  </cellXfs>
  <cellStyles count="622">
    <cellStyle name="_ET_STYLE_NoName_00_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1 2" xfId="11"/>
    <cellStyle name="20% - Акцент1 3" xfId="12"/>
    <cellStyle name="20% - Акцент2" xfId="13"/>
    <cellStyle name="20% - Акцент2 2" xfId="14"/>
    <cellStyle name="20% - Акцент3" xfId="15"/>
    <cellStyle name="20% - Акцент3 2" xfId="16"/>
    <cellStyle name="20% - Акцент4" xfId="17"/>
    <cellStyle name="20% - Акцент4 2" xfId="18"/>
    <cellStyle name="20% - Акцент5" xfId="19"/>
    <cellStyle name="20% - Акцент5 2" xfId="20"/>
    <cellStyle name="20% - Акцент6" xfId="21"/>
    <cellStyle name="20% - Акцент6 2" xfId="22"/>
    <cellStyle name="20% - Акцент6 3" xfId="23"/>
    <cellStyle name="25*62*210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Акцент1" xfId="31"/>
    <cellStyle name="40% - Акцент1 2" xfId="32"/>
    <cellStyle name="40% - Акцент2" xfId="33"/>
    <cellStyle name="40% - Акцент2 2" xfId="34"/>
    <cellStyle name="40% - Акцент3" xfId="35"/>
    <cellStyle name="40% - Акцент3 2" xfId="36"/>
    <cellStyle name="40% - Акцент4" xfId="37"/>
    <cellStyle name="40% - Акцент4 2" xfId="38"/>
    <cellStyle name="40% - Акцент5" xfId="39"/>
    <cellStyle name="40% - Акцент5 2" xfId="40"/>
    <cellStyle name="40% - Акцент6" xfId="41"/>
    <cellStyle name="40% - Акцент6 2" xfId="42"/>
    <cellStyle name="40% - Акцент6 3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Акцент1" xfId="50"/>
    <cellStyle name="60% - Акцент1 2" xfId="51"/>
    <cellStyle name="60% - Акцент2" xfId="52"/>
    <cellStyle name="60% - Акцент2 2" xfId="53"/>
    <cellStyle name="60% - Акцент3" xfId="54"/>
    <cellStyle name="60% - Акцент3 2" xfId="55"/>
    <cellStyle name="60% - Акцент4" xfId="56"/>
    <cellStyle name="60% - Акцент4 2" xfId="57"/>
    <cellStyle name="60% - Акцент5" xfId="58"/>
    <cellStyle name="60% - Акцент5 2" xfId="59"/>
    <cellStyle name="60% - Акцент6" xfId="60"/>
    <cellStyle name="60% - Акцент6 2" xfId="61"/>
    <cellStyle name="Accent1" xfId="62"/>
    <cellStyle name="Accent2" xfId="63"/>
    <cellStyle name="Accent3" xfId="64"/>
    <cellStyle name="Accent4" xfId="65"/>
    <cellStyle name="Accent5" xfId="66"/>
    <cellStyle name="Accent6" xfId="67"/>
    <cellStyle name="Bad" xfId="68"/>
    <cellStyle name="Berekening" xfId="69"/>
    <cellStyle name="Berekening 2" xfId="70"/>
    <cellStyle name="Body" xfId="71"/>
    <cellStyle name="Calculation" xfId="72"/>
    <cellStyle name="Calculation 2" xfId="73"/>
    <cellStyle name="Controlecel" xfId="74"/>
    <cellStyle name="Čárka 2" xfId="75"/>
    <cellStyle name="Čárka 2 2" xfId="76"/>
    <cellStyle name="Čárka 3" xfId="77"/>
    <cellStyle name="Euro" xfId="78"/>
    <cellStyle name="Euro 2" xfId="79"/>
    <cellStyle name="Explanatory Text" xfId="80"/>
    <cellStyle name="Gekoppelde cel" xfId="81"/>
    <cellStyle name="Goed" xfId="82"/>
    <cellStyle name="Good" xfId="614"/>
    <cellStyle name="Heading 1" xfId="83"/>
    <cellStyle name="Heading 2" xfId="84"/>
    <cellStyle name="Heading 3" xfId="85"/>
    <cellStyle name="Heading 4" xfId="86"/>
    <cellStyle name="Hypertextový odkaz 2" xfId="87"/>
    <cellStyle name="Hypertextový odkaz 2 10" xfId="88"/>
    <cellStyle name="Hypertextový odkaz 2 11" xfId="89"/>
    <cellStyle name="Hypertextový odkaz 2 12" xfId="90"/>
    <cellStyle name="Hypertextový odkaz 2 13" xfId="91"/>
    <cellStyle name="Hypertextový odkaz 2 14" xfId="92"/>
    <cellStyle name="Hypertextový odkaz 2 15" xfId="93"/>
    <cellStyle name="Hypertextový odkaz 2 16" xfId="94"/>
    <cellStyle name="Hypertextový odkaz 2 17" xfId="95"/>
    <cellStyle name="Hypertextový odkaz 2 18" xfId="96"/>
    <cellStyle name="Hypertextový odkaz 2 19" xfId="97"/>
    <cellStyle name="Hypertextový odkaz 2 2" xfId="98"/>
    <cellStyle name="Hypertextový odkaz 2 20" xfId="99"/>
    <cellStyle name="Hypertextový odkaz 2 21" xfId="100"/>
    <cellStyle name="Hypertextový odkaz 2 22" xfId="101"/>
    <cellStyle name="Hypertextový odkaz 2 23" xfId="102"/>
    <cellStyle name="Hypertextový odkaz 2 24" xfId="103"/>
    <cellStyle name="Hypertextový odkaz 2 25" xfId="104"/>
    <cellStyle name="Hypertextový odkaz 2 26" xfId="105"/>
    <cellStyle name="Hypertextový odkaz 2 27" xfId="106"/>
    <cellStyle name="Hypertextový odkaz 2 28" xfId="107"/>
    <cellStyle name="Hypertextový odkaz 2 29" xfId="108"/>
    <cellStyle name="Hypertextový odkaz 2 3" xfId="109"/>
    <cellStyle name="Hypertextový odkaz 2 3 2" xfId="110"/>
    <cellStyle name="Hypertextový odkaz 2 30" xfId="111"/>
    <cellStyle name="Hypertextový odkaz 2 31" xfId="112"/>
    <cellStyle name="Hypertextový odkaz 2 32" xfId="113"/>
    <cellStyle name="Hypertextový odkaz 2 33" xfId="114"/>
    <cellStyle name="Hypertextový odkaz 2 34" xfId="617"/>
    <cellStyle name="Hypertextový odkaz 2 4" xfId="115"/>
    <cellStyle name="Hypertextový odkaz 2 5" xfId="116"/>
    <cellStyle name="Hypertextový odkaz 2 6" xfId="117"/>
    <cellStyle name="Hypertextový odkaz 2 7" xfId="118"/>
    <cellStyle name="Hypertextový odkaz 2 8" xfId="119"/>
    <cellStyle name="Hypertextový odkaz 2 9" xfId="120"/>
    <cellStyle name="Hypertextový odkaz 3" xfId="121"/>
    <cellStyle name="Hypertextový odkaz 4" xfId="618"/>
    <cellStyle name="Hypertextový odkaz_6) CENÍK_SUP_12_EUR + CZK" xfId="616"/>
    <cellStyle name="Check Cell" xfId="122"/>
    <cellStyle name="Chybně 2" xfId="123"/>
    <cellStyle name="Input" xfId="124"/>
    <cellStyle name="Input 2" xfId="125"/>
    <cellStyle name="Invoer" xfId="126"/>
    <cellStyle name="Invoer 2" xfId="127"/>
    <cellStyle name="Kop 1" xfId="128"/>
    <cellStyle name="Kop 2" xfId="129"/>
    <cellStyle name="Kop 3" xfId="130"/>
    <cellStyle name="Kop 4" xfId="131"/>
    <cellStyle name="Linked Cell" xfId="132"/>
    <cellStyle name="Měna 2" xfId="133"/>
    <cellStyle name="Měna 2 2" xfId="134"/>
    <cellStyle name="Měna 2 3" xfId="135"/>
    <cellStyle name="Měna 3" xfId="136"/>
    <cellStyle name="Měna 3 2" xfId="137"/>
    <cellStyle name="Měna 3 3" xfId="138"/>
    <cellStyle name="Měna 3 3 2" xfId="139"/>
    <cellStyle name="Měna 3 4" xfId="140"/>
    <cellStyle name="Měna 3 4 2" xfId="141"/>
    <cellStyle name="Měna 3 5" xfId="142"/>
    <cellStyle name="Měna 3 5 2" xfId="143"/>
    <cellStyle name="Měna 3 6" xfId="144"/>
    <cellStyle name="Měna 3 6 2" xfId="145"/>
    <cellStyle name="Měna 3 7" xfId="146"/>
    <cellStyle name="Měna 3 8" xfId="147"/>
    <cellStyle name="Měna 3 9" xfId="148"/>
    <cellStyle name="Měna 4" xfId="149"/>
    <cellStyle name="Měna 4 2" xfId="150"/>
    <cellStyle name="Měna 4 3" xfId="151"/>
    <cellStyle name="Měna 4 3 2" xfId="152"/>
    <cellStyle name="Měna 4 4" xfId="153"/>
    <cellStyle name="Měna 4 4 2" xfId="154"/>
    <cellStyle name="Měna 4 5" xfId="155"/>
    <cellStyle name="Měna 4 5 2" xfId="156"/>
    <cellStyle name="Měna 4 6" xfId="157"/>
    <cellStyle name="Měna 4 6 2" xfId="158"/>
    <cellStyle name="Měna 4 7" xfId="159"/>
    <cellStyle name="Měna 4 8" xfId="160"/>
    <cellStyle name="Měna 4 9" xfId="161"/>
    <cellStyle name="Měna 5" xfId="162"/>
    <cellStyle name="Měna 6" xfId="613"/>
    <cellStyle name="Neutraal" xfId="163"/>
    <cellStyle name="Neutral" xfId="164"/>
    <cellStyle name="no dec" xfId="165"/>
    <cellStyle name="Normal 10" xfId="166"/>
    <cellStyle name="Normal 10 2" xfId="167"/>
    <cellStyle name="Normal 11" xfId="168"/>
    <cellStyle name="Normal 12" xfId="169"/>
    <cellStyle name="Normal 13" xfId="170"/>
    <cellStyle name="Normal 15" xfId="171"/>
    <cellStyle name="Normal 15 2" xfId="172"/>
    <cellStyle name="Normal 16" xfId="173"/>
    <cellStyle name="Normal 2" xfId="174"/>
    <cellStyle name="Normal 2 2" xfId="175"/>
    <cellStyle name="Normal 2 3" xfId="176"/>
    <cellStyle name="Normal 2_CORTINA 2011 bikes (6th version) 20100628 (bluemink)" xfId="177"/>
    <cellStyle name="Normal 3" xfId="178"/>
    <cellStyle name="Normal 4" xfId="179"/>
    <cellStyle name="Normal 4 2 3" xfId="180"/>
    <cellStyle name="Normal 5" xfId="181"/>
    <cellStyle name="Normal 5 2" xfId="182"/>
    <cellStyle name="Normal 6" xfId="183"/>
    <cellStyle name="Normal 6 2" xfId="184"/>
    <cellStyle name="Normal 6_CORTINA 2011 bikes (6th version) 20100628 (bluemink)" xfId="185"/>
    <cellStyle name="Normal 7" xfId="186"/>
    <cellStyle name="Normal 8" xfId="187"/>
    <cellStyle name="Normal 9" xfId="188"/>
    <cellStyle name="Normal_SPEC.CUPS" xfId="619"/>
    <cellStyle name="Normale 2" xfId="189"/>
    <cellStyle name="Normale 3" xfId="190"/>
    <cellStyle name="Normale 4" xfId="191"/>
    <cellStyle name="Normale_Foglio1" xfId="192"/>
    <cellStyle name="Normální" xfId="0" builtinId="0"/>
    <cellStyle name="Normální 10" xfId="193"/>
    <cellStyle name="Normální 10 2" xfId="194"/>
    <cellStyle name="Normální 10 2 2" xfId="195"/>
    <cellStyle name="Normální 10 3" xfId="196"/>
    <cellStyle name="Normální 11" xfId="197"/>
    <cellStyle name="Normální 11 2" xfId="198"/>
    <cellStyle name="Normální 11 2 2" xfId="199"/>
    <cellStyle name="Normální 11 3" xfId="200"/>
    <cellStyle name="Normální 11 4" xfId="201"/>
    <cellStyle name="Normální 12" xfId="202"/>
    <cellStyle name="Normální 12 2" xfId="203"/>
    <cellStyle name="Normální 12 3" xfId="204"/>
    <cellStyle name="Normální 13" xfId="205"/>
    <cellStyle name="Normální 13 10" xfId="206"/>
    <cellStyle name="Normální 13 2" xfId="207"/>
    <cellStyle name="Normální 13 2 2" xfId="208"/>
    <cellStyle name="Normální 13 2 2 2" xfId="209"/>
    <cellStyle name="Normální 13 2 3" xfId="210"/>
    <cellStyle name="Normální 13 2 3 2" xfId="211"/>
    <cellStyle name="Normální 13 2 4" xfId="212"/>
    <cellStyle name="Normální 13 2 4 2" xfId="213"/>
    <cellStyle name="Normální 13 2 5" xfId="214"/>
    <cellStyle name="Normální 13 2 5 2" xfId="215"/>
    <cellStyle name="Normální 13 2 6" xfId="216"/>
    <cellStyle name="Normální 13 2 6 2" xfId="217"/>
    <cellStyle name="Normální 13 2 7" xfId="218"/>
    <cellStyle name="Normální 13 2 8" xfId="219"/>
    <cellStyle name="Normální 13 2 9" xfId="220"/>
    <cellStyle name="Normální 13 3" xfId="221"/>
    <cellStyle name="Normální 13 3 2" xfId="222"/>
    <cellStyle name="Normální 13 4" xfId="223"/>
    <cellStyle name="Normální 13 4 2" xfId="224"/>
    <cellStyle name="Normální 13 5" xfId="225"/>
    <cellStyle name="Normální 13 5 2" xfId="226"/>
    <cellStyle name="Normální 13 6" xfId="227"/>
    <cellStyle name="Normální 13 6 2" xfId="228"/>
    <cellStyle name="Normální 13 7" xfId="229"/>
    <cellStyle name="Normální 13 7 2" xfId="230"/>
    <cellStyle name="Normální 13 8" xfId="231"/>
    <cellStyle name="Normální 13 9" xfId="232"/>
    <cellStyle name="Normální 14" xfId="233"/>
    <cellStyle name="Normální 15" xfId="234"/>
    <cellStyle name="Normální 15 10" xfId="235"/>
    <cellStyle name="Normální 15 2" xfId="236"/>
    <cellStyle name="Normální 15 2 2" xfId="237"/>
    <cellStyle name="Normální 15 2 2 2" xfId="238"/>
    <cellStyle name="Normální 15 2 3" xfId="239"/>
    <cellStyle name="Normální 15 2 3 2" xfId="240"/>
    <cellStyle name="Normální 15 2 4" xfId="241"/>
    <cellStyle name="Normální 15 2 4 2" xfId="242"/>
    <cellStyle name="Normální 15 2 5" xfId="243"/>
    <cellStyle name="Normální 15 2 5 2" xfId="244"/>
    <cellStyle name="Normální 15 2 6" xfId="245"/>
    <cellStyle name="Normální 15 2 6 2" xfId="246"/>
    <cellStyle name="Normální 15 2 7" xfId="247"/>
    <cellStyle name="Normální 15 2 8" xfId="248"/>
    <cellStyle name="Normální 15 2 9" xfId="249"/>
    <cellStyle name="Normální 15 3" xfId="250"/>
    <cellStyle name="Normální 15 3 2" xfId="251"/>
    <cellStyle name="Normální 15 4" xfId="252"/>
    <cellStyle name="Normální 15 4 2" xfId="253"/>
    <cellStyle name="Normální 15 5" xfId="254"/>
    <cellStyle name="Normální 15 5 2" xfId="255"/>
    <cellStyle name="Normální 15 6" xfId="256"/>
    <cellStyle name="Normální 15 6 2" xfId="257"/>
    <cellStyle name="Normální 15 7" xfId="258"/>
    <cellStyle name="Normální 15 7 2" xfId="259"/>
    <cellStyle name="Normální 15 8" xfId="260"/>
    <cellStyle name="Normální 15 9" xfId="261"/>
    <cellStyle name="Normální 16" xfId="262"/>
    <cellStyle name="Normální 16 2" xfId="263"/>
    <cellStyle name="Normální 17" xfId="264"/>
    <cellStyle name="Normální 17 10" xfId="265"/>
    <cellStyle name="Normální 17 2" xfId="266"/>
    <cellStyle name="Normální 17 2 2" xfId="267"/>
    <cellStyle name="Normální 17 3" xfId="268"/>
    <cellStyle name="Normální 17 3 2" xfId="269"/>
    <cellStyle name="Normální 17 4" xfId="270"/>
    <cellStyle name="Normální 17 4 2" xfId="271"/>
    <cellStyle name="Normální 17 5" xfId="272"/>
    <cellStyle name="Normální 17 5 2" xfId="273"/>
    <cellStyle name="Normální 17 6" xfId="274"/>
    <cellStyle name="Normální 17 6 2" xfId="275"/>
    <cellStyle name="Normální 17 7" xfId="276"/>
    <cellStyle name="Normální 17 8" xfId="277"/>
    <cellStyle name="Normální 17 9" xfId="278"/>
    <cellStyle name="Normální 18" xfId="279"/>
    <cellStyle name="Normální 18 2" xfId="280"/>
    <cellStyle name="Normální 18 2 2" xfId="281"/>
    <cellStyle name="Normální 18 3" xfId="282"/>
    <cellStyle name="Normální 18 3 2" xfId="283"/>
    <cellStyle name="Normální 18 4" xfId="284"/>
    <cellStyle name="Normální 18 4 2" xfId="285"/>
    <cellStyle name="Normální 18 5" xfId="286"/>
    <cellStyle name="Normální 18 5 2" xfId="287"/>
    <cellStyle name="Normální 18 6" xfId="288"/>
    <cellStyle name="Normální 18 6 2" xfId="289"/>
    <cellStyle name="Normální 18 7" xfId="290"/>
    <cellStyle name="Normální 18 8" xfId="291"/>
    <cellStyle name="Normální 18 9" xfId="292"/>
    <cellStyle name="Normální 19" xfId="293"/>
    <cellStyle name="Normální 2" xfId="1"/>
    <cellStyle name="Normální 2 10" xfId="294"/>
    <cellStyle name="Normální 2 10 2" xfId="295"/>
    <cellStyle name="normální 2 11" xfId="296"/>
    <cellStyle name="normální 2 12" xfId="297"/>
    <cellStyle name="normální 2 13" xfId="298"/>
    <cellStyle name="normální 2 14" xfId="299"/>
    <cellStyle name="normální 2 15" xfId="300"/>
    <cellStyle name="normální 2 16" xfId="301"/>
    <cellStyle name="normální 2 17" xfId="302"/>
    <cellStyle name="normální 2 18" xfId="303"/>
    <cellStyle name="normální 2 19" xfId="304"/>
    <cellStyle name="Normální 2 2" xfId="305"/>
    <cellStyle name="normální 2 2 2" xfId="306"/>
    <cellStyle name="normální 2 2 3" xfId="307"/>
    <cellStyle name="normální 2 20" xfId="308"/>
    <cellStyle name="normální 2 21" xfId="309"/>
    <cellStyle name="normální 2 22" xfId="310"/>
    <cellStyle name="normální 2 23" xfId="311"/>
    <cellStyle name="normální 2 24" xfId="312"/>
    <cellStyle name="normální 2 25" xfId="313"/>
    <cellStyle name="normální 2 26" xfId="314"/>
    <cellStyle name="normální 2 27" xfId="315"/>
    <cellStyle name="normální 2 28" xfId="316"/>
    <cellStyle name="normální 2 29" xfId="317"/>
    <cellStyle name="normální 2 3" xfId="318"/>
    <cellStyle name="Normální 2 3 2" xfId="319"/>
    <cellStyle name="Normální 2 3 3" xfId="320"/>
    <cellStyle name="normální 2 30" xfId="321"/>
    <cellStyle name="normální 2 31" xfId="322"/>
    <cellStyle name="normální 2 32" xfId="323"/>
    <cellStyle name="normální 2 33" xfId="324"/>
    <cellStyle name="normální 2 34" xfId="325"/>
    <cellStyle name="normální 2 35" xfId="326"/>
    <cellStyle name="Normální 2 36" xfId="327"/>
    <cellStyle name="Normální 2 37" xfId="328"/>
    <cellStyle name="Normální 2 38" xfId="329"/>
    <cellStyle name="Normální 2 39" xfId="330"/>
    <cellStyle name="normální 2 4" xfId="331"/>
    <cellStyle name="Normální 2 4 2" xfId="332"/>
    <cellStyle name="Normální 2 4 3" xfId="333"/>
    <cellStyle name="Normální 2 40" xfId="621"/>
    <cellStyle name="Normální 2 5" xfId="334"/>
    <cellStyle name="Normální 2 5 2" xfId="335"/>
    <cellStyle name="Normální 2 5 3" xfId="336"/>
    <cellStyle name="normální 2 6" xfId="337"/>
    <cellStyle name="Normální 2 6 2" xfId="338"/>
    <cellStyle name="Normální 2 6 3" xfId="339"/>
    <cellStyle name="Normální 2 7" xfId="340"/>
    <cellStyle name="Normální 2 7 2" xfId="341"/>
    <cellStyle name="Normální 2 8" xfId="342"/>
    <cellStyle name="Normální 2 8 2" xfId="343"/>
    <cellStyle name="normální 2 9" xfId="344"/>
    <cellStyle name="normální 2 9 2" xfId="345"/>
    <cellStyle name="Normální 20" xfId="346"/>
    <cellStyle name="Normální 21" xfId="612"/>
    <cellStyle name="Normální 22" xfId="615"/>
    <cellStyle name="Normální 3" xfId="347"/>
    <cellStyle name="Normální 3 2" xfId="348"/>
    <cellStyle name="Normální 3 2 2" xfId="610"/>
    <cellStyle name="Normální 3 3" xfId="2"/>
    <cellStyle name="Normální 3 3 2" xfId="349"/>
    <cellStyle name="Normální 3 4" xfId="350"/>
    <cellStyle name="Normální 4" xfId="351"/>
    <cellStyle name="Normální 4 2" xfId="352"/>
    <cellStyle name="Normální 4 3" xfId="620"/>
    <cellStyle name="Normální 5" xfId="353"/>
    <cellStyle name="Normální 5 2" xfId="354"/>
    <cellStyle name="Normální 5 2 2" xfId="355"/>
    <cellStyle name="Normální 5 3" xfId="356"/>
    <cellStyle name="Normální 6" xfId="357"/>
    <cellStyle name="Normální 6 2" xfId="358"/>
    <cellStyle name="Normální 6 2 2" xfId="359"/>
    <cellStyle name="Normální 6 3" xfId="360"/>
    <cellStyle name="Normální 6 3 2" xfId="361"/>
    <cellStyle name="Normální 6 4" xfId="362"/>
    <cellStyle name="Normální 7" xfId="363"/>
    <cellStyle name="Normální 7 2" xfId="364"/>
    <cellStyle name="Normální 7 2 2" xfId="365"/>
    <cellStyle name="Normální 7 3" xfId="366"/>
    <cellStyle name="Normální 8" xfId="367"/>
    <cellStyle name="Normální 8 2" xfId="368"/>
    <cellStyle name="Normální 8 2 2" xfId="369"/>
    <cellStyle name="Normální 8 3" xfId="370"/>
    <cellStyle name="Normální 9" xfId="371"/>
    <cellStyle name="Normální 9 2" xfId="372"/>
    <cellStyle name="Normální 9 2 2" xfId="373"/>
    <cellStyle name="Normální 9 3" xfId="374"/>
    <cellStyle name="normální_Kopie - price_list_RM09_080707 (2)" xfId="611"/>
    <cellStyle name="Note" xfId="375"/>
    <cellStyle name="Note 2" xfId="376"/>
    <cellStyle name="Notitie" xfId="377"/>
    <cellStyle name="Notitie 2" xfId="378"/>
    <cellStyle name="Ongeldig" xfId="379"/>
    <cellStyle name="Output" xfId="380"/>
    <cellStyle name="Output 2" xfId="381"/>
    <cellStyle name="Percent 2" xfId="382"/>
    <cellStyle name="Percent 3" xfId="383"/>
    <cellStyle name="Procenta 2" xfId="384"/>
    <cellStyle name="SAPBEXstdItem" xfId="385"/>
    <cellStyle name="SAPBEXstdItem 2" xfId="386"/>
    <cellStyle name="Standaard 3 2" xfId="387"/>
    <cellStyle name="Standaard_Blad1" xfId="388"/>
    <cellStyle name="Standard_D7xx_profit_060120" xfId="389"/>
    <cellStyle name="Styl 1" xfId="390"/>
    <cellStyle name="Titel" xfId="391"/>
    <cellStyle name="Title" xfId="392"/>
    <cellStyle name="Totaal" xfId="393"/>
    <cellStyle name="Totaal 2" xfId="394"/>
    <cellStyle name="Total" xfId="395"/>
    <cellStyle name="Total 2" xfId="396"/>
    <cellStyle name="Uitvoer" xfId="397"/>
    <cellStyle name="Uitvoer 2" xfId="398"/>
    <cellStyle name="Verklarende tekst" xfId="399"/>
    <cellStyle name="Virgola 2" xfId="400"/>
    <cellStyle name="Waarschuwingstekst" xfId="401"/>
    <cellStyle name="Währung_Tabelle1" xfId="402"/>
    <cellStyle name="Warning Text" xfId="403"/>
    <cellStyle name="Акцент1" xfId="404"/>
    <cellStyle name="Акцент1 2" xfId="405"/>
    <cellStyle name="Акцент1 3" xfId="406"/>
    <cellStyle name="Акцент2" xfId="407"/>
    <cellStyle name="Акцент2 2" xfId="408"/>
    <cellStyle name="Акцент2 3" xfId="409"/>
    <cellStyle name="Акцент3" xfId="410"/>
    <cellStyle name="Акцент3 2" xfId="411"/>
    <cellStyle name="Акцент4" xfId="412"/>
    <cellStyle name="Акцент4 2" xfId="413"/>
    <cellStyle name="Акцент5" xfId="414"/>
    <cellStyle name="Акцент5 2" xfId="415"/>
    <cellStyle name="Акцент6" xfId="416"/>
    <cellStyle name="Акцент6 2" xfId="417"/>
    <cellStyle name="Ввод " xfId="418"/>
    <cellStyle name="Ввод  2" xfId="419"/>
    <cellStyle name="Ввод  2 2" xfId="420"/>
    <cellStyle name="Ввод  2 2 2" xfId="421"/>
    <cellStyle name="Ввод  2 2 2 2" xfId="422"/>
    <cellStyle name="Ввод  2 2 2 2 2" xfId="423"/>
    <cellStyle name="Ввод  2 2 3" xfId="424"/>
    <cellStyle name="Ввод  2 2 3 2" xfId="425"/>
    <cellStyle name="Ввод  2 3" xfId="426"/>
    <cellStyle name="Ввод  2 3 2" xfId="427"/>
    <cellStyle name="Ввод  2 3 2 2" xfId="428"/>
    <cellStyle name="Ввод  2 3 2 2 2" xfId="429"/>
    <cellStyle name="Ввод  2 3 3" xfId="430"/>
    <cellStyle name="Ввод  2 3 3 2" xfId="431"/>
    <cellStyle name="Ввод  2 4" xfId="432"/>
    <cellStyle name="Ввод  2 4 2" xfId="433"/>
    <cellStyle name="Ввод  2 4 2 2" xfId="434"/>
    <cellStyle name="Ввод  2 5" xfId="435"/>
    <cellStyle name="Ввод  2 5 2" xfId="436"/>
    <cellStyle name="Ввод  3" xfId="437"/>
    <cellStyle name="Ввод  3 2" xfId="438"/>
    <cellStyle name="Ввод  3 2 2" xfId="439"/>
    <cellStyle name="Ввод  3 2 2 2" xfId="440"/>
    <cellStyle name="Ввод  3 2 2 2 2" xfId="441"/>
    <cellStyle name="Ввод  3 2 3" xfId="442"/>
    <cellStyle name="Ввод  3 2 3 2" xfId="443"/>
    <cellStyle name="Ввод  3 3" xfId="444"/>
    <cellStyle name="Ввод  3 3 2" xfId="445"/>
    <cellStyle name="Ввод  3 3 2 2" xfId="446"/>
    <cellStyle name="Ввод  3 3 2 2 2" xfId="447"/>
    <cellStyle name="Ввод  3 3 3" xfId="448"/>
    <cellStyle name="Ввод  3 3 3 2" xfId="449"/>
    <cellStyle name="Ввод  3 4" xfId="450"/>
    <cellStyle name="Ввод  3 4 2" xfId="451"/>
    <cellStyle name="Ввод  3 4 2 2" xfId="452"/>
    <cellStyle name="Ввод  3 5" xfId="453"/>
    <cellStyle name="Ввод  3 5 2" xfId="454"/>
    <cellStyle name="Ввод  4" xfId="455"/>
    <cellStyle name="Ввод  4 2" xfId="456"/>
    <cellStyle name="Ввод  4 2 2" xfId="457"/>
    <cellStyle name="Ввод  4 2 2 2" xfId="458"/>
    <cellStyle name="Ввод  4 3" xfId="459"/>
    <cellStyle name="Ввод  4 3 2" xfId="460"/>
    <cellStyle name="Ввод  5" xfId="461"/>
    <cellStyle name="Ввод  5 2" xfId="462"/>
    <cellStyle name="Ввод  5 2 2" xfId="463"/>
    <cellStyle name="Ввод  5 2 2 2" xfId="464"/>
    <cellStyle name="Ввод  5 3" xfId="465"/>
    <cellStyle name="Ввод  5 3 2" xfId="466"/>
    <cellStyle name="Ввод  6" xfId="467"/>
    <cellStyle name="Ввод  6 2" xfId="468"/>
    <cellStyle name="Ввод  6 2 2" xfId="469"/>
    <cellStyle name="Ввод  7" xfId="470"/>
    <cellStyle name="Ввод  7 2" xfId="471"/>
    <cellStyle name="Вывод" xfId="472"/>
    <cellStyle name="Вывод 2" xfId="473"/>
    <cellStyle name="Вывод 2 2" xfId="474"/>
    <cellStyle name="Вывод 2 2 2" xfId="475"/>
    <cellStyle name="Вывод 2 2 2 2" xfId="476"/>
    <cellStyle name="Вывод 2 2 2 2 2" xfId="477"/>
    <cellStyle name="Вывод 2 2 3" xfId="478"/>
    <cellStyle name="Вывод 2 2 3 2" xfId="479"/>
    <cellStyle name="Вывод 2 3" xfId="480"/>
    <cellStyle name="Вывод 2 3 2" xfId="481"/>
    <cellStyle name="Вывод 2 3 2 2" xfId="482"/>
    <cellStyle name="Вывод 2 4" xfId="483"/>
    <cellStyle name="Вывод 2 4 2" xfId="484"/>
    <cellStyle name="Вывод 2 4 2 2" xfId="485"/>
    <cellStyle name="Вывод 2 5" xfId="486"/>
    <cellStyle name="Вывод 2 5 2" xfId="487"/>
    <cellStyle name="Вывод 3" xfId="488"/>
    <cellStyle name="Вывод 3 2" xfId="489"/>
    <cellStyle name="Вывод 3 2 2" xfId="490"/>
    <cellStyle name="Вывод 3 2 2 2" xfId="491"/>
    <cellStyle name="Вывод 3 3" xfId="492"/>
    <cellStyle name="Вывод 3 3 2" xfId="493"/>
    <cellStyle name="Вывод 4" xfId="494"/>
    <cellStyle name="Вывод 4 2" xfId="495"/>
    <cellStyle name="Вывод 4 2 2" xfId="496"/>
    <cellStyle name="Вывод 5" xfId="497"/>
    <cellStyle name="Вывод 5 2" xfId="498"/>
    <cellStyle name="Вывод 5 2 2" xfId="499"/>
    <cellStyle name="Вывод 6" xfId="500"/>
    <cellStyle name="Вывод 6 2" xfId="501"/>
    <cellStyle name="Вычисление" xfId="502"/>
    <cellStyle name="Вычисление 2" xfId="503"/>
    <cellStyle name="Вычисление 2 2" xfId="504"/>
    <cellStyle name="Вычисление 2 2 2" xfId="505"/>
    <cellStyle name="Вычисление 2 2 2 2" xfId="506"/>
    <cellStyle name="Вычисление 2 2 2 2 2" xfId="507"/>
    <cellStyle name="Вычисление 2 2 3" xfId="508"/>
    <cellStyle name="Вычисление 2 2 3 2" xfId="509"/>
    <cellStyle name="Вычисление 2 3" xfId="510"/>
    <cellStyle name="Вычисление 2 3 2" xfId="511"/>
    <cellStyle name="Вычисление 2 3 2 2" xfId="512"/>
    <cellStyle name="Вычисление 2 3 2 2 2" xfId="513"/>
    <cellStyle name="Вычисление 2 3 3" xfId="514"/>
    <cellStyle name="Вычисление 2 3 3 2" xfId="515"/>
    <cellStyle name="Вычисление 2 4" xfId="516"/>
    <cellStyle name="Вычисление 2 4 2" xfId="517"/>
    <cellStyle name="Вычисление 2 4 2 2" xfId="518"/>
    <cellStyle name="Вычисление 2 5" xfId="519"/>
    <cellStyle name="Вычисление 2 5 2" xfId="520"/>
    <cellStyle name="Вычисление 3" xfId="521"/>
    <cellStyle name="Вычисление 3 2" xfId="522"/>
    <cellStyle name="Вычисление 3 2 2" xfId="523"/>
    <cellStyle name="Вычисление 3 2 2 2" xfId="524"/>
    <cellStyle name="Вычисление 3 3" xfId="525"/>
    <cellStyle name="Вычисление 3 3 2" xfId="526"/>
    <cellStyle name="Вычисление 4" xfId="527"/>
    <cellStyle name="Вычисление 4 2" xfId="528"/>
    <cellStyle name="Вычисление 4 2 2" xfId="529"/>
    <cellStyle name="Вычисление 4 2 2 2" xfId="530"/>
    <cellStyle name="Вычисление 4 3" xfId="531"/>
    <cellStyle name="Вычисление 4 3 2" xfId="532"/>
    <cellStyle name="Вычисление 5" xfId="533"/>
    <cellStyle name="Вычисление 5 2" xfId="534"/>
    <cellStyle name="Вычисление 5 2 2" xfId="535"/>
    <cellStyle name="Вычисление 6" xfId="536"/>
    <cellStyle name="Вычисление 6 2" xfId="537"/>
    <cellStyle name="Заголовок 1" xfId="538"/>
    <cellStyle name="Заголовок 2" xfId="539"/>
    <cellStyle name="Заголовок 3" xfId="540"/>
    <cellStyle name="Заголовок 4" xfId="541"/>
    <cellStyle name="Итог" xfId="542"/>
    <cellStyle name="Итог 2" xfId="543"/>
    <cellStyle name="Итог 2 2" xfId="544"/>
    <cellStyle name="Итог 2 2 2" xfId="545"/>
    <cellStyle name="Итог 2 2 2 2" xfId="546"/>
    <cellStyle name="Итог 2 3" xfId="547"/>
    <cellStyle name="Итог 2 3 2" xfId="548"/>
    <cellStyle name="Итог 3" xfId="549"/>
    <cellStyle name="Итог 3 2" xfId="550"/>
    <cellStyle name="Итог 3 2 2" xfId="551"/>
    <cellStyle name="Итог 3 2 2 2" xfId="552"/>
    <cellStyle name="Итог 3 3" xfId="553"/>
    <cellStyle name="Итог 3 3 2" xfId="554"/>
    <cellStyle name="Итог 4" xfId="555"/>
    <cellStyle name="Итог 4 2" xfId="556"/>
    <cellStyle name="Итог 4 2 2" xfId="557"/>
    <cellStyle name="Итог 5" xfId="558"/>
    <cellStyle name="Итог 5 2" xfId="559"/>
    <cellStyle name="Контрольная ячейка" xfId="560"/>
    <cellStyle name="Контрольная ячейка 2" xfId="561"/>
    <cellStyle name="Название" xfId="562"/>
    <cellStyle name="Нейтральный" xfId="563"/>
    <cellStyle name="Нейтральный 2" xfId="564"/>
    <cellStyle name="Плохой" xfId="565"/>
    <cellStyle name="Плохой 2" xfId="566"/>
    <cellStyle name="Пояснение" xfId="567"/>
    <cellStyle name="Примечание" xfId="568"/>
    <cellStyle name="Примечание 2" xfId="569"/>
    <cellStyle name="Примечание 2 2" xfId="570"/>
    <cellStyle name="Примечание 2 2 2" xfId="571"/>
    <cellStyle name="Примечание 2 2 2 2" xfId="572"/>
    <cellStyle name="Примечание 2 2 2 2 2" xfId="573"/>
    <cellStyle name="Примечание 2 2 3" xfId="574"/>
    <cellStyle name="Примечание 2 2 3 2" xfId="575"/>
    <cellStyle name="Примечание 2 3" xfId="576"/>
    <cellStyle name="Примечание 2 3 2" xfId="577"/>
    <cellStyle name="Примечание 2 3 2 2" xfId="578"/>
    <cellStyle name="Примечание 2 3 2 2 2" xfId="579"/>
    <cellStyle name="Примечание 2 3 3" xfId="580"/>
    <cellStyle name="Примечание 2 3 3 2" xfId="581"/>
    <cellStyle name="Примечание 2 4" xfId="582"/>
    <cellStyle name="Примечание 2 4 2" xfId="583"/>
    <cellStyle name="Примечание 3" xfId="584"/>
    <cellStyle name="Примечание 3 2" xfId="585"/>
    <cellStyle name="Примечание 3 2 2" xfId="586"/>
    <cellStyle name="Примечание 3 2 2 2" xfId="587"/>
    <cellStyle name="Примечание 3 3" xfId="588"/>
    <cellStyle name="Примечание 3 3 2" xfId="589"/>
    <cellStyle name="Примечание 4" xfId="590"/>
    <cellStyle name="Примечание 4 2" xfId="591"/>
    <cellStyle name="Примечание 4 2 2" xfId="592"/>
    <cellStyle name="Примечание 4 2 2 2" xfId="593"/>
    <cellStyle name="Примечание 4 3" xfId="594"/>
    <cellStyle name="Примечание 4 3 2" xfId="595"/>
    <cellStyle name="Примечание 5" xfId="596"/>
    <cellStyle name="Примечание 5 2" xfId="597"/>
    <cellStyle name="Связанная ячейка" xfId="598"/>
    <cellStyle name="Текст предупреждения" xfId="599"/>
    <cellStyle name="Хороший" xfId="600"/>
    <cellStyle name="Хороший 2" xfId="601"/>
    <cellStyle name="一般_2006 FSA-RPM OEM Price List with Cost info Dec 5 05-修改版-李協理" xfId="602"/>
    <cellStyle name="千分位[0]_PEAK CYCLE-99" xfId="603"/>
    <cellStyle name="千分位_PEAK CYCLE-99" xfId="604"/>
    <cellStyle name="常规_12&quot; Alu Mustang_1" xfId="605"/>
    <cellStyle name="未定義" xfId="606"/>
    <cellStyle name="標準_Book1" xfId="607"/>
    <cellStyle name="貨幣 [0]_PEAK CYCLE-99" xfId="608"/>
    <cellStyle name="貨幣_PEAK CYCLE-99" xfId="609"/>
  </cellStyles>
  <dxfs count="0"/>
  <tableStyles count="0" defaultTableStyle="TableStyleMedium2" defaultPivotStyle="PivotStyleLight16"/>
  <colors>
    <mruColors>
      <color rgb="FFFFCCFF"/>
      <color rgb="FF00FF00"/>
      <color rgb="FFFFCCCC"/>
      <color rgb="FFFF9999"/>
      <color rgb="FFFFFFCC"/>
      <color rgb="FFD58785"/>
      <color rgb="FFEC2CB5"/>
      <color rgb="FF0080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412"/>
  <sheetViews>
    <sheetView tabSelected="1" zoomScale="80" zoomScaleNormal="80" workbookViewId="0">
      <pane xSplit="4" ySplit="5" topLeftCell="E399" activePane="bottomRight" state="frozen"/>
      <selection sqref="A1:G65536"/>
      <selection pane="topRight" sqref="A1:G65536"/>
      <selection pane="bottomLeft" sqref="A1:G65536"/>
      <selection pane="bottomRight" activeCell="I401" sqref="I401:I404"/>
    </sheetView>
  </sheetViews>
  <sheetFormatPr defaultRowHeight="15.5"/>
  <cols>
    <col min="1" max="1" width="28.453125" style="2" hidden="1" customWidth="1"/>
    <col min="2" max="2" width="24" style="13" hidden="1" customWidth="1"/>
    <col min="3" max="3" width="42.54296875" style="10" customWidth="1"/>
    <col min="4" max="4" width="17" style="11" bestFit="1" customWidth="1"/>
    <col min="5" max="5" width="51.1796875" style="12" customWidth="1"/>
    <col min="6" max="8" width="8.54296875" style="12" hidden="1" customWidth="1"/>
    <col min="9" max="9" width="17.7265625" customWidth="1"/>
    <col min="10" max="10" width="11.7265625" customWidth="1"/>
    <col min="11" max="11" width="11.1796875" customWidth="1"/>
    <col min="12" max="12" width="11" customWidth="1"/>
    <col min="13" max="13" width="15.54296875" customWidth="1"/>
    <col min="14" max="14" width="25.1796875" customWidth="1"/>
  </cols>
  <sheetData>
    <row r="1" spans="1:14" s="1" customFormat="1" ht="51" customHeight="1">
      <c r="A1" s="55"/>
      <c r="B1" s="56"/>
      <c r="C1" s="167" t="s">
        <v>619</v>
      </c>
      <c r="D1" s="168"/>
      <c r="E1" s="169"/>
      <c r="F1" s="57"/>
      <c r="G1" s="57"/>
      <c r="H1" s="58"/>
      <c r="I1" s="48"/>
      <c r="J1" s="103" t="s">
        <v>617</v>
      </c>
      <c r="K1" s="104" t="s">
        <v>617</v>
      </c>
      <c r="L1" s="104" t="s">
        <v>617</v>
      </c>
      <c r="M1" s="163" t="s">
        <v>627</v>
      </c>
      <c r="N1" s="165" t="s">
        <v>628</v>
      </c>
    </row>
    <row r="2" spans="1:14" s="1" customFormat="1" ht="45" customHeight="1">
      <c r="A2" s="44"/>
      <c r="B2" s="45"/>
      <c r="C2" s="170" t="s">
        <v>620</v>
      </c>
      <c r="D2" s="172"/>
      <c r="E2" s="173"/>
      <c r="F2" s="33"/>
      <c r="G2" s="33"/>
      <c r="H2" s="33"/>
      <c r="I2" s="43"/>
      <c r="J2" s="100" t="s">
        <v>618</v>
      </c>
      <c r="K2" s="34" t="s">
        <v>618</v>
      </c>
      <c r="L2" s="34" t="s">
        <v>618</v>
      </c>
      <c r="M2" s="164"/>
      <c r="N2" s="166"/>
    </row>
    <row r="3" spans="1:14" s="1" customFormat="1" ht="27.75" customHeight="1">
      <c r="A3" s="46"/>
      <c r="B3" s="47"/>
      <c r="C3" s="171"/>
      <c r="D3" s="174"/>
      <c r="E3" s="175"/>
      <c r="F3" s="33"/>
      <c r="G3" s="33"/>
      <c r="H3" s="33"/>
      <c r="I3" s="49"/>
      <c r="J3" s="101">
        <f>J405</f>
        <v>0</v>
      </c>
      <c r="K3" s="102">
        <f>K405</f>
        <v>0</v>
      </c>
      <c r="L3" s="102">
        <f>L405</f>
        <v>0</v>
      </c>
      <c r="M3" s="35">
        <f>M405</f>
        <v>0</v>
      </c>
      <c r="N3" s="153">
        <f>N405/1.21</f>
        <v>0</v>
      </c>
    </row>
    <row r="4" spans="1:14" s="1" customFormat="1" ht="89.25" customHeight="1" thickBot="1">
      <c r="A4" s="59"/>
      <c r="B4" s="59" t="s">
        <v>231</v>
      </c>
      <c r="C4" s="60" t="s">
        <v>121</v>
      </c>
      <c r="D4" s="60" t="s">
        <v>621</v>
      </c>
      <c r="E4" s="59" t="s">
        <v>622</v>
      </c>
      <c r="F4" s="160" t="s">
        <v>601</v>
      </c>
      <c r="G4" s="161"/>
      <c r="H4" s="162"/>
      <c r="I4" s="61" t="s">
        <v>623</v>
      </c>
      <c r="J4" s="105" t="s">
        <v>624</v>
      </c>
      <c r="K4" s="106" t="s">
        <v>625</v>
      </c>
      <c r="L4" s="106" t="s">
        <v>626</v>
      </c>
      <c r="M4" s="62" t="s">
        <v>616</v>
      </c>
      <c r="N4" s="63" t="s">
        <v>630</v>
      </c>
    </row>
    <row r="5" spans="1:14" s="19" customFormat="1" ht="23.25" customHeight="1" thickBot="1">
      <c r="A5" s="70"/>
      <c r="B5" s="69"/>
      <c r="C5" s="71"/>
      <c r="D5" s="72"/>
      <c r="E5" s="73" t="s">
        <v>129</v>
      </c>
      <c r="F5" s="74"/>
      <c r="G5" s="74"/>
      <c r="H5" s="74"/>
      <c r="I5" s="75"/>
      <c r="J5" s="76"/>
      <c r="K5" s="76"/>
      <c r="L5" s="76"/>
      <c r="M5" s="77"/>
      <c r="N5" s="75"/>
    </row>
    <row r="6" spans="1:14" s="3" customFormat="1" ht="19.5" customHeight="1">
      <c r="A6" s="64" t="s">
        <v>23</v>
      </c>
      <c r="B6" s="64" t="s">
        <v>242</v>
      </c>
      <c r="C6" s="81" t="s">
        <v>21</v>
      </c>
      <c r="D6" s="82" t="s">
        <v>22</v>
      </c>
      <c r="E6" s="83" t="s">
        <v>138</v>
      </c>
      <c r="F6" s="65"/>
      <c r="G6" s="65"/>
      <c r="H6" s="65"/>
      <c r="I6" s="149">
        <v>5999</v>
      </c>
      <c r="J6" s="66"/>
      <c r="K6" s="67"/>
      <c r="L6" s="67"/>
      <c r="M6" s="68">
        <f>SUM(J6:L6)</f>
        <v>0</v>
      </c>
      <c r="N6" s="149">
        <f>I6*M6</f>
        <v>0</v>
      </c>
    </row>
    <row r="7" spans="1:14" s="3" customFormat="1" ht="19.5" customHeight="1">
      <c r="A7" s="14" t="s">
        <v>23</v>
      </c>
      <c r="B7" s="14" t="s">
        <v>243</v>
      </c>
      <c r="C7" s="50" t="s">
        <v>21</v>
      </c>
      <c r="D7" s="84" t="s">
        <v>24</v>
      </c>
      <c r="E7" s="85" t="s">
        <v>138</v>
      </c>
      <c r="F7" s="22"/>
      <c r="G7" s="22"/>
      <c r="H7" s="22"/>
      <c r="I7" s="149">
        <v>5999</v>
      </c>
      <c r="J7" s="20"/>
      <c r="K7" s="6"/>
      <c r="L7" s="6"/>
      <c r="M7" s="68">
        <f t="shared" ref="M7:M10" si="0">SUM(J7:L7)</f>
        <v>0</v>
      </c>
      <c r="N7" s="149">
        <f t="shared" ref="N7:N70" si="1">I7*M7</f>
        <v>0</v>
      </c>
    </row>
    <row r="8" spans="1:14" s="3" customFormat="1" ht="19.5" customHeight="1">
      <c r="A8" s="14" t="s">
        <v>23</v>
      </c>
      <c r="B8" s="14" t="s">
        <v>244</v>
      </c>
      <c r="C8" s="50" t="s">
        <v>21</v>
      </c>
      <c r="D8" s="84" t="s">
        <v>25</v>
      </c>
      <c r="E8" s="85" t="s">
        <v>138</v>
      </c>
      <c r="F8" s="22"/>
      <c r="G8" s="22"/>
      <c r="H8" s="22"/>
      <c r="I8" s="149">
        <v>5999</v>
      </c>
      <c r="J8" s="20"/>
      <c r="K8" s="6"/>
      <c r="L8" s="6"/>
      <c r="M8" s="68">
        <f t="shared" si="0"/>
        <v>0</v>
      </c>
      <c r="N8" s="149">
        <f t="shared" si="1"/>
        <v>0</v>
      </c>
    </row>
    <row r="9" spans="1:14" s="3" customFormat="1" ht="19.5" customHeight="1">
      <c r="A9" s="14" t="s">
        <v>23</v>
      </c>
      <c r="B9" s="14" t="s">
        <v>245</v>
      </c>
      <c r="C9" s="50" t="s">
        <v>21</v>
      </c>
      <c r="D9" s="84" t="s">
        <v>26</v>
      </c>
      <c r="E9" s="85" t="s">
        <v>138</v>
      </c>
      <c r="F9" s="22"/>
      <c r="G9" s="22"/>
      <c r="H9" s="22"/>
      <c r="I9" s="149">
        <v>5999</v>
      </c>
      <c r="J9" s="20"/>
      <c r="K9" s="6"/>
      <c r="L9" s="6"/>
      <c r="M9" s="68">
        <f t="shared" si="0"/>
        <v>0</v>
      </c>
      <c r="N9" s="149">
        <f t="shared" si="1"/>
        <v>0</v>
      </c>
    </row>
    <row r="10" spans="1:14" s="3" customFormat="1" ht="19.5" customHeight="1">
      <c r="A10" s="14" t="s">
        <v>23</v>
      </c>
      <c r="B10" s="14" t="s">
        <v>246</v>
      </c>
      <c r="C10" s="50" t="s">
        <v>27</v>
      </c>
      <c r="D10" s="84" t="s">
        <v>22</v>
      </c>
      <c r="E10" s="85" t="s">
        <v>138</v>
      </c>
      <c r="F10" s="22"/>
      <c r="G10" s="22"/>
      <c r="H10" s="22"/>
      <c r="I10" s="149">
        <v>4999</v>
      </c>
      <c r="J10" s="20"/>
      <c r="K10" s="6"/>
      <c r="L10" s="6"/>
      <c r="M10" s="68">
        <f t="shared" si="0"/>
        <v>0</v>
      </c>
      <c r="N10" s="149">
        <f t="shared" si="1"/>
        <v>0</v>
      </c>
    </row>
    <row r="11" spans="1:14" s="3" customFormat="1" ht="19.5" customHeight="1">
      <c r="A11" s="14" t="s">
        <v>23</v>
      </c>
      <c r="B11" s="14" t="s">
        <v>247</v>
      </c>
      <c r="C11" s="50" t="s">
        <v>27</v>
      </c>
      <c r="D11" s="84" t="s">
        <v>24</v>
      </c>
      <c r="E11" s="85" t="s">
        <v>138</v>
      </c>
      <c r="F11" s="22"/>
      <c r="G11" s="22"/>
      <c r="H11" s="22"/>
      <c r="I11" s="149">
        <v>4999</v>
      </c>
      <c r="J11" s="20"/>
      <c r="K11" s="6"/>
      <c r="L11" s="6"/>
      <c r="M11" s="68">
        <f t="shared" ref="M11:M70" si="2">SUM(J11:L11)</f>
        <v>0</v>
      </c>
      <c r="N11" s="149">
        <f t="shared" si="1"/>
        <v>0</v>
      </c>
    </row>
    <row r="12" spans="1:14" s="3" customFormat="1" ht="19.5" customHeight="1">
      <c r="A12" s="14" t="s">
        <v>23</v>
      </c>
      <c r="B12" s="14" t="s">
        <v>248</v>
      </c>
      <c r="C12" s="50" t="s">
        <v>27</v>
      </c>
      <c r="D12" s="84" t="s">
        <v>25</v>
      </c>
      <c r="E12" s="85" t="s">
        <v>138</v>
      </c>
      <c r="F12" s="22"/>
      <c r="G12" s="22"/>
      <c r="H12" s="22"/>
      <c r="I12" s="149">
        <v>4999</v>
      </c>
      <c r="J12" s="20"/>
      <c r="K12" s="6"/>
      <c r="L12" s="6"/>
      <c r="M12" s="68">
        <f t="shared" si="2"/>
        <v>0</v>
      </c>
      <c r="N12" s="149">
        <f t="shared" si="1"/>
        <v>0</v>
      </c>
    </row>
    <row r="13" spans="1:14" s="3" customFormat="1" ht="19.5" customHeight="1">
      <c r="A13" s="14" t="s">
        <v>23</v>
      </c>
      <c r="B13" s="14" t="s">
        <v>249</v>
      </c>
      <c r="C13" s="50" t="s">
        <v>27</v>
      </c>
      <c r="D13" s="84" t="s">
        <v>26</v>
      </c>
      <c r="E13" s="85" t="s">
        <v>138</v>
      </c>
      <c r="F13" s="22"/>
      <c r="G13" s="22"/>
      <c r="H13" s="22"/>
      <c r="I13" s="149">
        <v>4999</v>
      </c>
      <c r="J13" s="20"/>
      <c r="K13" s="6"/>
      <c r="L13" s="6"/>
      <c r="M13" s="68">
        <f t="shared" si="2"/>
        <v>0</v>
      </c>
      <c r="N13" s="149">
        <f t="shared" si="1"/>
        <v>0</v>
      </c>
    </row>
    <row r="14" spans="1:14" s="3" customFormat="1" ht="19.5" customHeight="1">
      <c r="A14" s="14" t="s">
        <v>23</v>
      </c>
      <c r="B14" s="14" t="s">
        <v>250</v>
      </c>
      <c r="C14" s="50" t="s">
        <v>28</v>
      </c>
      <c r="D14" s="84" t="s">
        <v>22</v>
      </c>
      <c r="E14" s="85" t="s">
        <v>138</v>
      </c>
      <c r="F14" s="22"/>
      <c r="G14" s="22"/>
      <c r="H14" s="22"/>
      <c r="I14" s="149">
        <v>3999</v>
      </c>
      <c r="J14" s="20"/>
      <c r="K14" s="6"/>
      <c r="L14" s="6"/>
      <c r="M14" s="68">
        <f t="shared" si="2"/>
        <v>0</v>
      </c>
      <c r="N14" s="149">
        <f t="shared" si="1"/>
        <v>0</v>
      </c>
    </row>
    <row r="15" spans="1:14" s="3" customFormat="1" ht="19.5" customHeight="1">
      <c r="A15" s="14" t="s">
        <v>23</v>
      </c>
      <c r="B15" s="14" t="s">
        <v>251</v>
      </c>
      <c r="C15" s="50" t="s">
        <v>28</v>
      </c>
      <c r="D15" s="84" t="s">
        <v>24</v>
      </c>
      <c r="E15" s="85" t="s">
        <v>138</v>
      </c>
      <c r="F15" s="22"/>
      <c r="G15" s="22"/>
      <c r="H15" s="22"/>
      <c r="I15" s="149">
        <v>3999</v>
      </c>
      <c r="J15" s="20"/>
      <c r="K15" s="6"/>
      <c r="L15" s="6"/>
      <c r="M15" s="68">
        <f t="shared" si="2"/>
        <v>0</v>
      </c>
      <c r="N15" s="149">
        <f t="shared" si="1"/>
        <v>0</v>
      </c>
    </row>
    <row r="16" spans="1:14" s="3" customFormat="1" ht="19.5" customHeight="1">
      <c r="A16" s="14" t="s">
        <v>23</v>
      </c>
      <c r="B16" s="14" t="s">
        <v>252</v>
      </c>
      <c r="C16" s="50" t="s">
        <v>28</v>
      </c>
      <c r="D16" s="84" t="s">
        <v>25</v>
      </c>
      <c r="E16" s="85" t="s">
        <v>138</v>
      </c>
      <c r="F16" s="22"/>
      <c r="G16" s="22"/>
      <c r="H16" s="22"/>
      <c r="I16" s="149">
        <v>3999</v>
      </c>
      <c r="J16" s="20"/>
      <c r="K16" s="6"/>
      <c r="L16" s="6"/>
      <c r="M16" s="68">
        <f t="shared" si="2"/>
        <v>0</v>
      </c>
      <c r="N16" s="149">
        <f t="shared" si="1"/>
        <v>0</v>
      </c>
    </row>
    <row r="17" spans="1:14" s="3" customFormat="1" ht="19.5" customHeight="1" thickBot="1">
      <c r="A17" s="14" t="s">
        <v>23</v>
      </c>
      <c r="B17" s="14" t="s">
        <v>253</v>
      </c>
      <c r="C17" s="107" t="s">
        <v>28</v>
      </c>
      <c r="D17" s="108" t="s">
        <v>26</v>
      </c>
      <c r="E17" s="109" t="s">
        <v>138</v>
      </c>
      <c r="F17" s="110"/>
      <c r="G17" s="110"/>
      <c r="H17" s="110"/>
      <c r="I17" s="149">
        <v>3999</v>
      </c>
      <c r="J17" s="111"/>
      <c r="K17" s="112"/>
      <c r="L17" s="112"/>
      <c r="M17" s="113">
        <f t="shared" si="2"/>
        <v>0</v>
      </c>
      <c r="N17" s="150">
        <f t="shared" si="1"/>
        <v>0</v>
      </c>
    </row>
    <row r="18" spans="1:14" s="19" customFormat="1" ht="23.25" customHeight="1" thickBot="1">
      <c r="A18" s="70"/>
      <c r="B18" s="114"/>
      <c r="C18" s="115"/>
      <c r="D18" s="86"/>
      <c r="E18" s="87"/>
      <c r="F18" s="74"/>
      <c r="G18" s="74"/>
      <c r="H18" s="74"/>
      <c r="I18" s="151"/>
      <c r="J18" s="76"/>
      <c r="K18" s="76"/>
      <c r="L18" s="76"/>
      <c r="M18" s="116"/>
      <c r="N18" s="151"/>
    </row>
    <row r="19" spans="1:14" s="3" customFormat="1" ht="19.5" customHeight="1">
      <c r="A19" s="14" t="s">
        <v>30</v>
      </c>
      <c r="B19" s="14" t="s">
        <v>254</v>
      </c>
      <c r="C19" s="81" t="s">
        <v>29</v>
      </c>
      <c r="D19" s="82" t="s">
        <v>22</v>
      </c>
      <c r="E19" s="83" t="s">
        <v>138</v>
      </c>
      <c r="F19" s="65"/>
      <c r="G19" s="65"/>
      <c r="H19" s="65"/>
      <c r="I19" s="149">
        <v>4999</v>
      </c>
      <c r="J19" s="66"/>
      <c r="K19" s="67"/>
      <c r="L19" s="67"/>
      <c r="M19" s="68">
        <f t="shared" si="2"/>
        <v>0</v>
      </c>
      <c r="N19" s="149">
        <f t="shared" si="1"/>
        <v>0</v>
      </c>
    </row>
    <row r="20" spans="1:14" s="3" customFormat="1" ht="19.5" customHeight="1">
      <c r="A20" s="14" t="s">
        <v>30</v>
      </c>
      <c r="B20" s="14" t="s">
        <v>255</v>
      </c>
      <c r="C20" s="50" t="s">
        <v>29</v>
      </c>
      <c r="D20" s="84" t="s">
        <v>24</v>
      </c>
      <c r="E20" s="85" t="s">
        <v>138</v>
      </c>
      <c r="F20" s="22"/>
      <c r="G20" s="22"/>
      <c r="H20" s="22"/>
      <c r="I20" s="149">
        <v>4999</v>
      </c>
      <c r="J20" s="20"/>
      <c r="K20" s="6"/>
      <c r="L20" s="6"/>
      <c r="M20" s="68">
        <f t="shared" si="2"/>
        <v>0</v>
      </c>
      <c r="N20" s="149">
        <f t="shared" si="1"/>
        <v>0</v>
      </c>
    </row>
    <row r="21" spans="1:14" s="3" customFormat="1" ht="19.5" customHeight="1">
      <c r="A21" s="14" t="s">
        <v>30</v>
      </c>
      <c r="B21" s="14" t="s">
        <v>256</v>
      </c>
      <c r="C21" s="50" t="s">
        <v>29</v>
      </c>
      <c r="D21" s="84" t="s">
        <v>25</v>
      </c>
      <c r="E21" s="85" t="s">
        <v>138</v>
      </c>
      <c r="F21" s="22"/>
      <c r="G21" s="22"/>
      <c r="H21" s="22"/>
      <c r="I21" s="149">
        <v>4999</v>
      </c>
      <c r="J21" s="20"/>
      <c r="K21" s="6"/>
      <c r="L21" s="6"/>
      <c r="M21" s="68">
        <f t="shared" si="2"/>
        <v>0</v>
      </c>
      <c r="N21" s="149">
        <f t="shared" si="1"/>
        <v>0</v>
      </c>
    </row>
    <row r="22" spans="1:14" s="3" customFormat="1" ht="19.5" customHeight="1">
      <c r="A22" s="14" t="s">
        <v>30</v>
      </c>
      <c r="B22" s="14" t="s">
        <v>257</v>
      </c>
      <c r="C22" s="50" t="s">
        <v>29</v>
      </c>
      <c r="D22" s="84" t="s">
        <v>26</v>
      </c>
      <c r="E22" s="85" t="s">
        <v>138</v>
      </c>
      <c r="F22" s="22"/>
      <c r="G22" s="22"/>
      <c r="H22" s="22"/>
      <c r="I22" s="149">
        <v>4999</v>
      </c>
      <c r="J22" s="20"/>
      <c r="K22" s="6"/>
      <c r="L22" s="6"/>
      <c r="M22" s="68">
        <f t="shared" si="2"/>
        <v>0</v>
      </c>
      <c r="N22" s="149">
        <f t="shared" si="1"/>
        <v>0</v>
      </c>
    </row>
    <row r="23" spans="1:14" s="3" customFormat="1" ht="19.5" customHeight="1">
      <c r="A23" s="14" t="s">
        <v>30</v>
      </c>
      <c r="B23" s="14" t="s">
        <v>258</v>
      </c>
      <c r="C23" s="50" t="s">
        <v>31</v>
      </c>
      <c r="D23" s="84" t="s">
        <v>22</v>
      </c>
      <c r="E23" s="85" t="s">
        <v>138</v>
      </c>
      <c r="F23" s="22"/>
      <c r="G23" s="22"/>
      <c r="H23" s="22"/>
      <c r="I23" s="149">
        <v>3999</v>
      </c>
      <c r="J23" s="20"/>
      <c r="K23" s="6"/>
      <c r="L23" s="6"/>
      <c r="M23" s="68">
        <f t="shared" si="2"/>
        <v>0</v>
      </c>
      <c r="N23" s="149">
        <f t="shared" si="1"/>
        <v>0</v>
      </c>
    </row>
    <row r="24" spans="1:14" s="3" customFormat="1" ht="19.5" customHeight="1">
      <c r="A24" s="14" t="s">
        <v>30</v>
      </c>
      <c r="B24" s="14">
        <v>8592842076432</v>
      </c>
      <c r="C24" s="50" t="s">
        <v>31</v>
      </c>
      <c r="D24" s="84" t="s">
        <v>24</v>
      </c>
      <c r="E24" s="85" t="s">
        <v>138</v>
      </c>
      <c r="F24" s="22"/>
      <c r="G24" s="22"/>
      <c r="H24" s="22"/>
      <c r="I24" s="149">
        <v>3999</v>
      </c>
      <c r="J24" s="20"/>
      <c r="K24" s="6"/>
      <c r="L24" s="6"/>
      <c r="M24" s="68">
        <f t="shared" si="2"/>
        <v>0</v>
      </c>
      <c r="N24" s="149">
        <f t="shared" si="1"/>
        <v>0</v>
      </c>
    </row>
    <row r="25" spans="1:14" s="3" customFormat="1" ht="19.5" customHeight="1">
      <c r="A25" s="14" t="s">
        <v>30</v>
      </c>
      <c r="B25" s="14">
        <v>8592842076449</v>
      </c>
      <c r="C25" s="50" t="s">
        <v>31</v>
      </c>
      <c r="D25" s="84" t="s">
        <v>25</v>
      </c>
      <c r="E25" s="85" t="s">
        <v>138</v>
      </c>
      <c r="F25" s="22"/>
      <c r="G25" s="22"/>
      <c r="H25" s="22"/>
      <c r="I25" s="149">
        <v>3999</v>
      </c>
      <c r="J25" s="20"/>
      <c r="K25" s="6"/>
      <c r="L25" s="6"/>
      <c r="M25" s="68">
        <f t="shared" si="2"/>
        <v>0</v>
      </c>
      <c r="N25" s="149">
        <f t="shared" si="1"/>
        <v>0</v>
      </c>
    </row>
    <row r="26" spans="1:14" s="3" customFormat="1" ht="19.5" customHeight="1">
      <c r="A26" s="14" t="s">
        <v>30</v>
      </c>
      <c r="B26" s="14" t="s">
        <v>259</v>
      </c>
      <c r="C26" s="50" t="s">
        <v>31</v>
      </c>
      <c r="D26" s="84" t="s">
        <v>26</v>
      </c>
      <c r="E26" s="85" t="s">
        <v>138</v>
      </c>
      <c r="F26" s="22"/>
      <c r="G26" s="22"/>
      <c r="H26" s="22"/>
      <c r="I26" s="149">
        <v>3999</v>
      </c>
      <c r="J26" s="20"/>
      <c r="K26" s="6"/>
      <c r="L26" s="6"/>
      <c r="M26" s="68">
        <f t="shared" si="2"/>
        <v>0</v>
      </c>
      <c r="N26" s="149">
        <f t="shared" si="1"/>
        <v>0</v>
      </c>
    </row>
    <row r="27" spans="1:14" s="3" customFormat="1" ht="19.5" customHeight="1">
      <c r="A27" s="14" t="s">
        <v>30</v>
      </c>
      <c r="B27" s="14" t="s">
        <v>260</v>
      </c>
      <c r="C27" s="50" t="s">
        <v>32</v>
      </c>
      <c r="D27" s="84" t="s">
        <v>22</v>
      </c>
      <c r="E27" s="85" t="s">
        <v>138</v>
      </c>
      <c r="F27" s="22"/>
      <c r="G27" s="22"/>
      <c r="H27" s="22"/>
      <c r="I27" s="149">
        <v>2999</v>
      </c>
      <c r="J27" s="20"/>
      <c r="K27" s="6"/>
      <c r="L27" s="6"/>
      <c r="M27" s="68">
        <f t="shared" si="2"/>
        <v>0</v>
      </c>
      <c r="N27" s="149">
        <f t="shared" si="1"/>
        <v>0</v>
      </c>
    </row>
    <row r="28" spans="1:14" s="3" customFormat="1" ht="19.5" customHeight="1">
      <c r="A28" s="14" t="s">
        <v>30</v>
      </c>
      <c r="B28" s="14" t="s">
        <v>261</v>
      </c>
      <c r="C28" s="50" t="s">
        <v>32</v>
      </c>
      <c r="D28" s="84" t="s">
        <v>24</v>
      </c>
      <c r="E28" s="85" t="s">
        <v>138</v>
      </c>
      <c r="F28" s="22"/>
      <c r="G28" s="22"/>
      <c r="H28" s="22"/>
      <c r="I28" s="149">
        <v>2999</v>
      </c>
      <c r="J28" s="20"/>
      <c r="K28" s="6"/>
      <c r="L28" s="6"/>
      <c r="M28" s="68">
        <f t="shared" si="2"/>
        <v>0</v>
      </c>
      <c r="N28" s="149">
        <f t="shared" si="1"/>
        <v>0</v>
      </c>
    </row>
    <row r="29" spans="1:14" s="3" customFormat="1" ht="19.5" customHeight="1">
      <c r="A29" s="14" t="s">
        <v>30</v>
      </c>
      <c r="B29" s="14" t="s">
        <v>262</v>
      </c>
      <c r="C29" s="50" t="s">
        <v>32</v>
      </c>
      <c r="D29" s="84" t="s">
        <v>25</v>
      </c>
      <c r="E29" s="85" t="s">
        <v>138</v>
      </c>
      <c r="F29" s="22"/>
      <c r="G29" s="22"/>
      <c r="H29" s="22"/>
      <c r="I29" s="149">
        <v>2999</v>
      </c>
      <c r="J29" s="20"/>
      <c r="K29" s="6"/>
      <c r="L29" s="6"/>
      <c r="M29" s="68">
        <f t="shared" si="2"/>
        <v>0</v>
      </c>
      <c r="N29" s="149">
        <f t="shared" si="1"/>
        <v>0</v>
      </c>
    </row>
    <row r="30" spans="1:14" s="3" customFormat="1" ht="19.5" customHeight="1" thickBot="1">
      <c r="A30" s="14" t="s">
        <v>30</v>
      </c>
      <c r="B30" s="14" t="s">
        <v>263</v>
      </c>
      <c r="C30" s="107" t="s">
        <v>32</v>
      </c>
      <c r="D30" s="108" t="s">
        <v>26</v>
      </c>
      <c r="E30" s="109" t="s">
        <v>138</v>
      </c>
      <c r="F30" s="110"/>
      <c r="G30" s="110"/>
      <c r="H30" s="110"/>
      <c r="I30" s="149">
        <v>2999</v>
      </c>
      <c r="J30" s="111"/>
      <c r="K30" s="112"/>
      <c r="L30" s="112"/>
      <c r="M30" s="113">
        <f t="shared" si="2"/>
        <v>0</v>
      </c>
      <c r="N30" s="150">
        <f t="shared" si="1"/>
        <v>0</v>
      </c>
    </row>
    <row r="31" spans="1:14" s="17" customFormat="1" ht="23.25" customHeight="1" thickBot="1">
      <c r="A31" s="70"/>
      <c r="B31" s="114"/>
      <c r="C31" s="115"/>
      <c r="D31" s="86"/>
      <c r="E31" s="87"/>
      <c r="F31" s="74"/>
      <c r="G31" s="74"/>
      <c r="H31" s="74"/>
      <c r="I31" s="151"/>
      <c r="J31" s="76"/>
      <c r="K31" s="76"/>
      <c r="L31" s="76"/>
      <c r="M31" s="116"/>
      <c r="N31" s="151"/>
    </row>
    <row r="32" spans="1:14" s="3" customFormat="1" ht="19.5" customHeight="1">
      <c r="A32" s="14" t="s">
        <v>43</v>
      </c>
      <c r="B32" s="14" t="s">
        <v>264</v>
      </c>
      <c r="C32" s="81" t="s">
        <v>161</v>
      </c>
      <c r="D32" s="82" t="s">
        <v>22</v>
      </c>
      <c r="E32" s="83" t="s">
        <v>139</v>
      </c>
      <c r="F32" s="65"/>
      <c r="G32" s="65"/>
      <c r="H32" s="65"/>
      <c r="I32" s="149">
        <v>3999</v>
      </c>
      <c r="J32" s="66"/>
      <c r="K32" s="67"/>
      <c r="L32" s="67"/>
      <c r="M32" s="68">
        <f t="shared" si="2"/>
        <v>0</v>
      </c>
      <c r="N32" s="149">
        <f t="shared" si="1"/>
        <v>0</v>
      </c>
    </row>
    <row r="33" spans="1:14" s="3" customFormat="1" ht="19.5" customHeight="1">
      <c r="A33" s="14" t="s">
        <v>43</v>
      </c>
      <c r="B33" s="14" t="s">
        <v>265</v>
      </c>
      <c r="C33" s="50" t="s">
        <v>161</v>
      </c>
      <c r="D33" s="84" t="s">
        <v>24</v>
      </c>
      <c r="E33" s="85" t="s">
        <v>139</v>
      </c>
      <c r="F33" s="22"/>
      <c r="G33" s="22"/>
      <c r="H33" s="22"/>
      <c r="I33" s="149">
        <v>3999</v>
      </c>
      <c r="J33" s="20"/>
      <c r="K33" s="6"/>
      <c r="L33" s="6"/>
      <c r="M33" s="68">
        <f t="shared" si="2"/>
        <v>0</v>
      </c>
      <c r="N33" s="149">
        <f t="shared" si="1"/>
        <v>0</v>
      </c>
    </row>
    <row r="34" spans="1:14" s="3" customFormat="1" ht="19.5" customHeight="1">
      <c r="A34" s="14" t="s">
        <v>43</v>
      </c>
      <c r="B34" s="14" t="s">
        <v>266</v>
      </c>
      <c r="C34" s="50" t="s">
        <v>161</v>
      </c>
      <c r="D34" s="84" t="s">
        <v>25</v>
      </c>
      <c r="E34" s="85" t="s">
        <v>139</v>
      </c>
      <c r="F34" s="22"/>
      <c r="G34" s="22"/>
      <c r="H34" s="22"/>
      <c r="I34" s="149">
        <v>3999</v>
      </c>
      <c r="J34" s="20"/>
      <c r="K34" s="6"/>
      <c r="L34" s="6"/>
      <c r="M34" s="68">
        <f t="shared" si="2"/>
        <v>0</v>
      </c>
      <c r="N34" s="149">
        <f t="shared" si="1"/>
        <v>0</v>
      </c>
    </row>
    <row r="35" spans="1:14" s="3" customFormat="1" ht="19.5" customHeight="1">
      <c r="A35" s="14" t="s">
        <v>43</v>
      </c>
      <c r="B35" s="14" t="s">
        <v>267</v>
      </c>
      <c r="C35" s="50" t="s">
        <v>161</v>
      </c>
      <c r="D35" s="84" t="s">
        <v>26</v>
      </c>
      <c r="E35" s="85" t="s">
        <v>139</v>
      </c>
      <c r="F35" s="22"/>
      <c r="G35" s="22"/>
      <c r="H35" s="22"/>
      <c r="I35" s="149">
        <v>3999</v>
      </c>
      <c r="J35" s="20"/>
      <c r="K35" s="6"/>
      <c r="L35" s="6"/>
      <c r="M35" s="68">
        <f t="shared" si="2"/>
        <v>0</v>
      </c>
      <c r="N35" s="149">
        <f t="shared" si="1"/>
        <v>0</v>
      </c>
    </row>
    <row r="36" spans="1:14" s="3" customFormat="1" ht="19.5" customHeight="1">
      <c r="A36" s="14" t="s">
        <v>43</v>
      </c>
      <c r="B36" s="14" t="s">
        <v>268</v>
      </c>
      <c r="C36" s="50" t="s">
        <v>42</v>
      </c>
      <c r="D36" s="84" t="s">
        <v>22</v>
      </c>
      <c r="E36" s="85" t="s">
        <v>177</v>
      </c>
      <c r="F36" s="22"/>
      <c r="G36" s="22"/>
      <c r="H36" s="22"/>
      <c r="I36" s="149">
        <v>3499</v>
      </c>
      <c r="J36" s="20"/>
      <c r="K36" s="6"/>
      <c r="L36" s="6"/>
      <c r="M36" s="68">
        <f t="shared" si="2"/>
        <v>0</v>
      </c>
      <c r="N36" s="149">
        <f t="shared" si="1"/>
        <v>0</v>
      </c>
    </row>
    <row r="37" spans="1:14" s="3" customFormat="1" ht="19.5" customHeight="1">
      <c r="A37" s="14" t="s">
        <v>43</v>
      </c>
      <c r="B37" s="14" t="s">
        <v>269</v>
      </c>
      <c r="C37" s="50" t="s">
        <v>42</v>
      </c>
      <c r="D37" s="84" t="s">
        <v>24</v>
      </c>
      <c r="E37" s="85" t="s">
        <v>177</v>
      </c>
      <c r="F37" s="22"/>
      <c r="G37" s="22"/>
      <c r="H37" s="22"/>
      <c r="I37" s="149">
        <v>3499</v>
      </c>
      <c r="J37" s="20"/>
      <c r="K37" s="6"/>
      <c r="L37" s="6"/>
      <c r="M37" s="68">
        <f t="shared" si="2"/>
        <v>0</v>
      </c>
      <c r="N37" s="149">
        <f t="shared" si="1"/>
        <v>0</v>
      </c>
    </row>
    <row r="38" spans="1:14" s="3" customFormat="1" ht="19.5" customHeight="1">
      <c r="A38" s="14" t="s">
        <v>43</v>
      </c>
      <c r="B38" s="14" t="s">
        <v>270</v>
      </c>
      <c r="C38" s="50" t="s">
        <v>42</v>
      </c>
      <c r="D38" s="84" t="s">
        <v>25</v>
      </c>
      <c r="E38" s="85" t="s">
        <v>177</v>
      </c>
      <c r="F38" s="22"/>
      <c r="G38" s="22"/>
      <c r="H38" s="22"/>
      <c r="I38" s="149">
        <v>3499</v>
      </c>
      <c r="J38" s="20"/>
      <c r="K38" s="6"/>
      <c r="L38" s="6"/>
      <c r="M38" s="68">
        <f t="shared" si="2"/>
        <v>0</v>
      </c>
      <c r="N38" s="149">
        <f t="shared" si="1"/>
        <v>0</v>
      </c>
    </row>
    <row r="39" spans="1:14" s="1" customFormat="1" ht="19.5" customHeight="1">
      <c r="A39" s="14" t="s">
        <v>43</v>
      </c>
      <c r="B39" s="14" t="s">
        <v>271</v>
      </c>
      <c r="C39" s="50" t="s">
        <v>42</v>
      </c>
      <c r="D39" s="84" t="s">
        <v>26</v>
      </c>
      <c r="E39" s="85" t="s">
        <v>177</v>
      </c>
      <c r="F39" s="22"/>
      <c r="G39" s="22"/>
      <c r="H39" s="22"/>
      <c r="I39" s="149">
        <v>3499</v>
      </c>
      <c r="J39" s="20"/>
      <c r="K39" s="6"/>
      <c r="L39" s="6"/>
      <c r="M39" s="68">
        <f t="shared" si="2"/>
        <v>0</v>
      </c>
      <c r="N39" s="149">
        <f t="shared" si="1"/>
        <v>0</v>
      </c>
    </row>
    <row r="40" spans="1:14" s="3" customFormat="1" ht="19.5" customHeight="1">
      <c r="A40" s="14" t="s">
        <v>43</v>
      </c>
      <c r="B40" s="14" t="s">
        <v>272</v>
      </c>
      <c r="C40" s="50" t="s">
        <v>44</v>
      </c>
      <c r="D40" s="84" t="s">
        <v>22</v>
      </c>
      <c r="E40" s="85" t="s">
        <v>183</v>
      </c>
      <c r="F40" s="22"/>
      <c r="G40" s="22"/>
      <c r="H40" s="22"/>
      <c r="I40" s="149">
        <v>2999</v>
      </c>
      <c r="J40" s="20"/>
      <c r="K40" s="6"/>
      <c r="L40" s="6"/>
      <c r="M40" s="68">
        <f t="shared" si="2"/>
        <v>0</v>
      </c>
      <c r="N40" s="149">
        <f t="shared" si="1"/>
        <v>0</v>
      </c>
    </row>
    <row r="41" spans="1:14" s="3" customFormat="1" ht="19.5" customHeight="1">
      <c r="A41" s="14" t="s">
        <v>43</v>
      </c>
      <c r="B41" s="14" t="s">
        <v>273</v>
      </c>
      <c r="C41" s="50" t="s">
        <v>44</v>
      </c>
      <c r="D41" s="84" t="s">
        <v>24</v>
      </c>
      <c r="E41" s="85" t="s">
        <v>183</v>
      </c>
      <c r="F41" s="22"/>
      <c r="G41" s="22"/>
      <c r="H41" s="22"/>
      <c r="I41" s="149">
        <v>2999</v>
      </c>
      <c r="J41" s="20"/>
      <c r="K41" s="6"/>
      <c r="L41" s="6"/>
      <c r="M41" s="68">
        <f t="shared" si="2"/>
        <v>0</v>
      </c>
      <c r="N41" s="149">
        <f t="shared" si="1"/>
        <v>0</v>
      </c>
    </row>
    <row r="42" spans="1:14" s="3" customFormat="1" ht="19.5" customHeight="1">
      <c r="A42" s="14" t="s">
        <v>43</v>
      </c>
      <c r="B42" s="14" t="s">
        <v>274</v>
      </c>
      <c r="C42" s="50" t="s">
        <v>44</v>
      </c>
      <c r="D42" s="84" t="s">
        <v>25</v>
      </c>
      <c r="E42" s="85" t="s">
        <v>183</v>
      </c>
      <c r="F42" s="22"/>
      <c r="G42" s="22"/>
      <c r="H42" s="22"/>
      <c r="I42" s="149">
        <v>2999</v>
      </c>
      <c r="J42" s="20"/>
      <c r="K42" s="6"/>
      <c r="L42" s="6"/>
      <c r="M42" s="68">
        <f t="shared" si="2"/>
        <v>0</v>
      </c>
      <c r="N42" s="149">
        <f t="shared" si="1"/>
        <v>0</v>
      </c>
    </row>
    <row r="43" spans="1:14" s="3" customFormat="1" ht="19.5" customHeight="1">
      <c r="A43" s="14" t="s">
        <v>43</v>
      </c>
      <c r="B43" s="14" t="s">
        <v>275</v>
      </c>
      <c r="C43" s="50" t="s">
        <v>44</v>
      </c>
      <c r="D43" s="84" t="s">
        <v>26</v>
      </c>
      <c r="E43" s="85" t="s">
        <v>183</v>
      </c>
      <c r="F43" s="22"/>
      <c r="G43" s="22"/>
      <c r="H43" s="22"/>
      <c r="I43" s="149">
        <v>2999</v>
      </c>
      <c r="J43" s="20"/>
      <c r="K43" s="6"/>
      <c r="L43" s="6"/>
      <c r="M43" s="68">
        <f t="shared" si="2"/>
        <v>0</v>
      </c>
      <c r="N43" s="149">
        <f t="shared" si="1"/>
        <v>0</v>
      </c>
    </row>
    <row r="44" spans="1:14" s="3" customFormat="1" ht="19.5" customHeight="1">
      <c r="A44" s="14" t="s">
        <v>43</v>
      </c>
      <c r="B44" s="14" t="s">
        <v>276</v>
      </c>
      <c r="C44" s="50" t="s">
        <v>45</v>
      </c>
      <c r="D44" s="84" t="s">
        <v>22</v>
      </c>
      <c r="E44" s="85" t="s">
        <v>138</v>
      </c>
      <c r="F44" s="22"/>
      <c r="G44" s="22"/>
      <c r="H44" s="22"/>
      <c r="I44" s="149">
        <v>2499</v>
      </c>
      <c r="J44" s="20"/>
      <c r="K44" s="6"/>
      <c r="L44" s="6"/>
      <c r="M44" s="68">
        <f t="shared" si="2"/>
        <v>0</v>
      </c>
      <c r="N44" s="149">
        <f t="shared" si="1"/>
        <v>0</v>
      </c>
    </row>
    <row r="45" spans="1:14" s="3" customFormat="1" ht="19.5" customHeight="1">
      <c r="A45" s="14" t="s">
        <v>43</v>
      </c>
      <c r="B45" s="14" t="s">
        <v>277</v>
      </c>
      <c r="C45" s="50" t="s">
        <v>45</v>
      </c>
      <c r="D45" s="84" t="s">
        <v>24</v>
      </c>
      <c r="E45" s="85" t="s">
        <v>138</v>
      </c>
      <c r="F45" s="22"/>
      <c r="G45" s="22"/>
      <c r="H45" s="22"/>
      <c r="I45" s="149">
        <v>2499</v>
      </c>
      <c r="J45" s="20"/>
      <c r="K45" s="6"/>
      <c r="L45" s="6"/>
      <c r="M45" s="68">
        <f t="shared" si="2"/>
        <v>0</v>
      </c>
      <c r="N45" s="149">
        <f t="shared" si="1"/>
        <v>0</v>
      </c>
    </row>
    <row r="46" spans="1:14" s="3" customFormat="1" ht="19.5" customHeight="1">
      <c r="A46" s="14" t="s">
        <v>43</v>
      </c>
      <c r="B46" s="14" t="s">
        <v>278</v>
      </c>
      <c r="C46" s="50" t="s">
        <v>45</v>
      </c>
      <c r="D46" s="84" t="s">
        <v>25</v>
      </c>
      <c r="E46" s="85" t="s">
        <v>138</v>
      </c>
      <c r="F46" s="22"/>
      <c r="G46" s="22"/>
      <c r="H46" s="22"/>
      <c r="I46" s="149">
        <v>2499</v>
      </c>
      <c r="J46" s="20"/>
      <c r="K46" s="6"/>
      <c r="L46" s="6"/>
      <c r="M46" s="68">
        <f t="shared" si="2"/>
        <v>0</v>
      </c>
      <c r="N46" s="149">
        <f t="shared" si="1"/>
        <v>0</v>
      </c>
    </row>
    <row r="47" spans="1:14" s="3" customFormat="1" ht="19.5" customHeight="1">
      <c r="A47" s="14" t="s">
        <v>43</v>
      </c>
      <c r="B47" s="14" t="s">
        <v>279</v>
      </c>
      <c r="C47" s="50" t="s">
        <v>45</v>
      </c>
      <c r="D47" s="84" t="s">
        <v>26</v>
      </c>
      <c r="E47" s="85" t="s">
        <v>138</v>
      </c>
      <c r="F47" s="22"/>
      <c r="G47" s="22"/>
      <c r="H47" s="22"/>
      <c r="I47" s="149">
        <v>2499</v>
      </c>
      <c r="J47" s="20"/>
      <c r="K47" s="6"/>
      <c r="L47" s="6"/>
      <c r="M47" s="68">
        <f t="shared" si="2"/>
        <v>0</v>
      </c>
      <c r="N47" s="149">
        <f t="shared" si="1"/>
        <v>0</v>
      </c>
    </row>
    <row r="48" spans="1:14" s="3" customFormat="1" ht="19.5" customHeight="1">
      <c r="A48" s="14" t="s">
        <v>43</v>
      </c>
      <c r="B48" s="14" t="s">
        <v>280</v>
      </c>
      <c r="C48" s="51" t="s">
        <v>238</v>
      </c>
      <c r="D48" s="88" t="s">
        <v>22</v>
      </c>
      <c r="E48" s="89" t="s">
        <v>204</v>
      </c>
      <c r="F48" s="23"/>
      <c r="G48" s="23"/>
      <c r="H48" s="23"/>
      <c r="I48" s="149">
        <v>2399</v>
      </c>
      <c r="J48" s="154"/>
      <c r="K48" s="6"/>
      <c r="L48" s="6"/>
      <c r="M48" s="68">
        <f t="shared" si="2"/>
        <v>0</v>
      </c>
      <c r="N48" s="149">
        <f t="shared" si="1"/>
        <v>0</v>
      </c>
    </row>
    <row r="49" spans="1:14" s="3" customFormat="1" ht="19.5" customHeight="1">
      <c r="A49" s="14" t="s">
        <v>43</v>
      </c>
      <c r="B49" s="14" t="s">
        <v>281</v>
      </c>
      <c r="C49" s="51" t="s">
        <v>238</v>
      </c>
      <c r="D49" s="88" t="s">
        <v>24</v>
      </c>
      <c r="E49" s="89" t="s">
        <v>204</v>
      </c>
      <c r="F49" s="23"/>
      <c r="G49" s="23"/>
      <c r="H49" s="23"/>
      <c r="I49" s="149">
        <v>2399</v>
      </c>
      <c r="J49" s="154"/>
      <c r="K49" s="6"/>
      <c r="L49" s="6"/>
      <c r="M49" s="68">
        <f t="shared" si="2"/>
        <v>0</v>
      </c>
      <c r="N49" s="149">
        <f t="shared" si="1"/>
        <v>0</v>
      </c>
    </row>
    <row r="50" spans="1:14" s="3" customFormat="1" ht="19.5" customHeight="1">
      <c r="A50" s="14" t="s">
        <v>43</v>
      </c>
      <c r="B50" s="14" t="s">
        <v>282</v>
      </c>
      <c r="C50" s="51" t="s">
        <v>238</v>
      </c>
      <c r="D50" s="88" t="s">
        <v>25</v>
      </c>
      <c r="E50" s="89" t="s">
        <v>204</v>
      </c>
      <c r="F50" s="23"/>
      <c r="G50" s="23"/>
      <c r="H50" s="23"/>
      <c r="I50" s="149">
        <v>2399</v>
      </c>
      <c r="J50" s="154"/>
      <c r="K50" s="6"/>
      <c r="L50" s="6"/>
      <c r="M50" s="68">
        <f t="shared" si="2"/>
        <v>0</v>
      </c>
      <c r="N50" s="149">
        <f t="shared" si="1"/>
        <v>0</v>
      </c>
    </row>
    <row r="51" spans="1:14" s="3" customFormat="1" ht="19.5" customHeight="1">
      <c r="A51" s="14" t="s">
        <v>43</v>
      </c>
      <c r="B51" s="14" t="s">
        <v>283</v>
      </c>
      <c r="C51" s="51" t="s">
        <v>238</v>
      </c>
      <c r="D51" s="88" t="s">
        <v>26</v>
      </c>
      <c r="E51" s="89" t="s">
        <v>204</v>
      </c>
      <c r="F51" s="23"/>
      <c r="G51" s="23"/>
      <c r="H51" s="23"/>
      <c r="I51" s="149">
        <v>2399</v>
      </c>
      <c r="J51" s="154"/>
      <c r="K51" s="6"/>
      <c r="L51" s="6"/>
      <c r="M51" s="68">
        <f t="shared" si="2"/>
        <v>0</v>
      </c>
      <c r="N51" s="149">
        <f t="shared" si="1"/>
        <v>0</v>
      </c>
    </row>
    <row r="52" spans="1:14" s="3" customFormat="1" ht="19.5" customHeight="1">
      <c r="A52" s="14" t="s">
        <v>43</v>
      </c>
      <c r="B52" s="14" t="s">
        <v>284</v>
      </c>
      <c r="C52" s="51" t="s">
        <v>239</v>
      </c>
      <c r="D52" s="88" t="s">
        <v>22</v>
      </c>
      <c r="E52" s="89" t="s">
        <v>179</v>
      </c>
      <c r="F52" s="23"/>
      <c r="G52" s="23"/>
      <c r="H52" s="23"/>
      <c r="I52" s="149">
        <v>1999</v>
      </c>
      <c r="J52" s="154"/>
      <c r="K52" s="6"/>
      <c r="L52" s="6"/>
      <c r="M52" s="68">
        <f t="shared" si="2"/>
        <v>0</v>
      </c>
      <c r="N52" s="149">
        <f t="shared" si="1"/>
        <v>0</v>
      </c>
    </row>
    <row r="53" spans="1:14" s="3" customFormat="1" ht="19.5" customHeight="1">
      <c r="A53" s="14" t="s">
        <v>43</v>
      </c>
      <c r="B53" s="14" t="s">
        <v>285</v>
      </c>
      <c r="C53" s="51" t="s">
        <v>239</v>
      </c>
      <c r="D53" s="88" t="s">
        <v>24</v>
      </c>
      <c r="E53" s="89" t="s">
        <v>179</v>
      </c>
      <c r="F53" s="23"/>
      <c r="G53" s="23"/>
      <c r="H53" s="23"/>
      <c r="I53" s="149">
        <v>1999</v>
      </c>
      <c r="J53" s="154"/>
      <c r="K53" s="6"/>
      <c r="L53" s="6"/>
      <c r="M53" s="68">
        <f t="shared" si="2"/>
        <v>0</v>
      </c>
      <c r="N53" s="149">
        <f t="shared" si="1"/>
        <v>0</v>
      </c>
    </row>
    <row r="54" spans="1:14" s="3" customFormat="1" ht="19.5" customHeight="1">
      <c r="A54" s="14" t="s">
        <v>43</v>
      </c>
      <c r="B54" s="14" t="s">
        <v>286</v>
      </c>
      <c r="C54" s="51" t="s">
        <v>239</v>
      </c>
      <c r="D54" s="88" t="s">
        <v>25</v>
      </c>
      <c r="E54" s="89" t="s">
        <v>179</v>
      </c>
      <c r="F54" s="23"/>
      <c r="G54" s="23"/>
      <c r="H54" s="23"/>
      <c r="I54" s="149">
        <v>1999</v>
      </c>
      <c r="J54" s="154"/>
      <c r="K54" s="6"/>
      <c r="L54" s="6"/>
      <c r="M54" s="68">
        <f t="shared" si="2"/>
        <v>0</v>
      </c>
      <c r="N54" s="149">
        <f t="shared" si="1"/>
        <v>0</v>
      </c>
    </row>
    <row r="55" spans="1:14" s="3" customFormat="1" ht="19.5" customHeight="1">
      <c r="A55" s="14" t="s">
        <v>43</v>
      </c>
      <c r="B55" s="14" t="s">
        <v>287</v>
      </c>
      <c r="C55" s="51" t="s">
        <v>239</v>
      </c>
      <c r="D55" s="88" t="s">
        <v>26</v>
      </c>
      <c r="E55" s="89" t="s">
        <v>179</v>
      </c>
      <c r="F55" s="23"/>
      <c r="G55" s="23"/>
      <c r="H55" s="23"/>
      <c r="I55" s="149">
        <v>1999</v>
      </c>
      <c r="J55" s="154"/>
      <c r="K55" s="6"/>
      <c r="L55" s="6"/>
      <c r="M55" s="68">
        <f t="shared" si="2"/>
        <v>0</v>
      </c>
      <c r="N55" s="149">
        <f t="shared" si="1"/>
        <v>0</v>
      </c>
    </row>
    <row r="56" spans="1:14" s="3" customFormat="1" ht="19.5" customHeight="1">
      <c r="A56" s="14" t="s">
        <v>43</v>
      </c>
      <c r="B56" s="14" t="s">
        <v>288</v>
      </c>
      <c r="C56" s="51" t="s">
        <v>240</v>
      </c>
      <c r="D56" s="88" t="s">
        <v>22</v>
      </c>
      <c r="E56" s="89" t="s">
        <v>140</v>
      </c>
      <c r="F56" s="23"/>
      <c r="G56" s="23"/>
      <c r="H56" s="23"/>
      <c r="I56" s="149">
        <v>1799</v>
      </c>
      <c r="J56" s="154"/>
      <c r="K56" s="6"/>
      <c r="L56" s="6"/>
      <c r="M56" s="68">
        <f t="shared" si="2"/>
        <v>0</v>
      </c>
      <c r="N56" s="149">
        <f t="shared" si="1"/>
        <v>0</v>
      </c>
    </row>
    <row r="57" spans="1:14" s="3" customFormat="1" ht="19.5" customHeight="1">
      <c r="A57" s="14" t="s">
        <v>43</v>
      </c>
      <c r="B57" s="14" t="s">
        <v>289</v>
      </c>
      <c r="C57" s="51" t="s">
        <v>240</v>
      </c>
      <c r="D57" s="88" t="s">
        <v>24</v>
      </c>
      <c r="E57" s="89" t="s">
        <v>140</v>
      </c>
      <c r="F57" s="23"/>
      <c r="G57" s="23"/>
      <c r="H57" s="23"/>
      <c r="I57" s="149">
        <v>1799</v>
      </c>
      <c r="J57" s="154"/>
      <c r="K57" s="6"/>
      <c r="L57" s="6"/>
      <c r="M57" s="68">
        <f t="shared" si="2"/>
        <v>0</v>
      </c>
      <c r="N57" s="149">
        <f t="shared" si="1"/>
        <v>0</v>
      </c>
    </row>
    <row r="58" spans="1:14" s="3" customFormat="1" ht="19.5" customHeight="1">
      <c r="A58" s="14" t="s">
        <v>43</v>
      </c>
      <c r="B58" s="14" t="s">
        <v>290</v>
      </c>
      <c r="C58" s="51" t="s">
        <v>240</v>
      </c>
      <c r="D58" s="88" t="s">
        <v>25</v>
      </c>
      <c r="E58" s="89" t="s">
        <v>140</v>
      </c>
      <c r="F58" s="23"/>
      <c r="G58" s="23"/>
      <c r="H58" s="23"/>
      <c r="I58" s="149">
        <v>1799</v>
      </c>
      <c r="J58" s="154"/>
      <c r="K58" s="6"/>
      <c r="L58" s="6"/>
      <c r="M58" s="68">
        <f t="shared" si="2"/>
        <v>0</v>
      </c>
      <c r="N58" s="149">
        <f t="shared" si="1"/>
        <v>0</v>
      </c>
    </row>
    <row r="59" spans="1:14" s="3" customFormat="1" ht="19.5" customHeight="1" thickBot="1">
      <c r="A59" s="14" t="s">
        <v>43</v>
      </c>
      <c r="B59" s="14" t="s">
        <v>291</v>
      </c>
      <c r="C59" s="117" t="s">
        <v>240</v>
      </c>
      <c r="D59" s="118" t="s">
        <v>26</v>
      </c>
      <c r="E59" s="119" t="s">
        <v>140</v>
      </c>
      <c r="F59" s="120"/>
      <c r="G59" s="120"/>
      <c r="H59" s="120"/>
      <c r="I59" s="149">
        <v>1799</v>
      </c>
      <c r="J59" s="155"/>
      <c r="K59" s="112"/>
      <c r="L59" s="112"/>
      <c r="M59" s="113">
        <f t="shared" si="2"/>
        <v>0</v>
      </c>
      <c r="N59" s="150">
        <f t="shared" si="1"/>
        <v>0</v>
      </c>
    </row>
    <row r="60" spans="1:14" s="19" customFormat="1" ht="23.25" customHeight="1" thickBot="1">
      <c r="A60" s="70"/>
      <c r="B60" s="114"/>
      <c r="C60" s="115"/>
      <c r="D60" s="86"/>
      <c r="E60" s="87"/>
      <c r="F60" s="74"/>
      <c r="G60" s="74"/>
      <c r="H60" s="74"/>
      <c r="I60" s="151"/>
      <c r="J60" s="76"/>
      <c r="K60" s="76"/>
      <c r="L60" s="76"/>
      <c r="M60" s="116"/>
      <c r="N60" s="151"/>
    </row>
    <row r="61" spans="1:14" s="3" customFormat="1" ht="19.5" customHeight="1">
      <c r="A61" s="14" t="s">
        <v>34</v>
      </c>
      <c r="B61" s="14" t="s">
        <v>292</v>
      </c>
      <c r="C61" s="81" t="s">
        <v>33</v>
      </c>
      <c r="D61" s="82" t="s">
        <v>22</v>
      </c>
      <c r="E61" s="83" t="s">
        <v>190</v>
      </c>
      <c r="F61" s="65"/>
      <c r="G61" s="65"/>
      <c r="H61" s="65"/>
      <c r="I61" s="149">
        <v>3499</v>
      </c>
      <c r="J61" s="156"/>
      <c r="K61" s="67"/>
      <c r="L61" s="67"/>
      <c r="M61" s="68">
        <f t="shared" si="2"/>
        <v>0</v>
      </c>
      <c r="N61" s="149">
        <f t="shared" si="1"/>
        <v>0</v>
      </c>
    </row>
    <row r="62" spans="1:14" s="3" customFormat="1" ht="19.5" customHeight="1">
      <c r="A62" s="14" t="s">
        <v>34</v>
      </c>
      <c r="B62" s="14" t="s">
        <v>293</v>
      </c>
      <c r="C62" s="50" t="s">
        <v>33</v>
      </c>
      <c r="D62" s="84" t="s">
        <v>24</v>
      </c>
      <c r="E62" s="85" t="s">
        <v>190</v>
      </c>
      <c r="F62" s="22"/>
      <c r="G62" s="22"/>
      <c r="H62" s="22"/>
      <c r="I62" s="149">
        <v>3499</v>
      </c>
      <c r="J62" s="154"/>
      <c r="K62" s="6"/>
      <c r="L62" s="6"/>
      <c r="M62" s="68">
        <f t="shared" si="2"/>
        <v>0</v>
      </c>
      <c r="N62" s="149">
        <f t="shared" si="1"/>
        <v>0</v>
      </c>
    </row>
    <row r="63" spans="1:14" s="3" customFormat="1" ht="19.5" customHeight="1">
      <c r="A63" s="14" t="s">
        <v>34</v>
      </c>
      <c r="B63" s="14" t="s">
        <v>294</v>
      </c>
      <c r="C63" s="50" t="s">
        <v>33</v>
      </c>
      <c r="D63" s="84" t="s">
        <v>25</v>
      </c>
      <c r="E63" s="85" t="s">
        <v>190</v>
      </c>
      <c r="F63" s="22"/>
      <c r="G63" s="22"/>
      <c r="H63" s="22"/>
      <c r="I63" s="149">
        <v>3499</v>
      </c>
      <c r="J63" s="154"/>
      <c r="K63" s="6"/>
      <c r="L63" s="6"/>
      <c r="M63" s="68">
        <f t="shared" si="2"/>
        <v>0</v>
      </c>
      <c r="N63" s="149">
        <f t="shared" si="1"/>
        <v>0</v>
      </c>
    </row>
    <row r="64" spans="1:14" s="3" customFormat="1" ht="19.5" customHeight="1">
      <c r="A64" s="14" t="s">
        <v>34</v>
      </c>
      <c r="B64" s="14" t="s">
        <v>295</v>
      </c>
      <c r="C64" s="50" t="s">
        <v>33</v>
      </c>
      <c r="D64" s="84" t="s">
        <v>26</v>
      </c>
      <c r="E64" s="85" t="s">
        <v>190</v>
      </c>
      <c r="F64" s="22"/>
      <c r="G64" s="22"/>
      <c r="H64" s="22"/>
      <c r="I64" s="149">
        <v>3499</v>
      </c>
      <c r="J64" s="154"/>
      <c r="K64" s="6"/>
      <c r="L64" s="6"/>
      <c r="M64" s="68">
        <f t="shared" si="2"/>
        <v>0</v>
      </c>
      <c r="N64" s="149">
        <f t="shared" si="1"/>
        <v>0</v>
      </c>
    </row>
    <row r="65" spans="1:14" s="3" customFormat="1" ht="19.5" customHeight="1">
      <c r="A65" s="14" t="s">
        <v>34</v>
      </c>
      <c r="B65" s="14" t="s">
        <v>296</v>
      </c>
      <c r="C65" s="50" t="s">
        <v>33</v>
      </c>
      <c r="D65" s="84" t="s">
        <v>22</v>
      </c>
      <c r="E65" s="85" t="s">
        <v>199</v>
      </c>
      <c r="F65" s="22"/>
      <c r="G65" s="22"/>
      <c r="H65" s="22"/>
      <c r="I65" s="149">
        <v>3499</v>
      </c>
      <c r="J65" s="154"/>
      <c r="K65" s="6"/>
      <c r="L65" s="6"/>
      <c r="M65" s="68">
        <f t="shared" si="2"/>
        <v>0</v>
      </c>
      <c r="N65" s="149">
        <f t="shared" si="1"/>
        <v>0</v>
      </c>
    </row>
    <row r="66" spans="1:14" s="3" customFormat="1" ht="19.5" customHeight="1">
      <c r="A66" s="14" t="s">
        <v>34</v>
      </c>
      <c r="B66" s="14" t="s">
        <v>297</v>
      </c>
      <c r="C66" s="50" t="s">
        <v>33</v>
      </c>
      <c r="D66" s="84" t="s">
        <v>24</v>
      </c>
      <c r="E66" s="85" t="s">
        <v>199</v>
      </c>
      <c r="F66" s="22"/>
      <c r="G66" s="22"/>
      <c r="H66" s="22"/>
      <c r="I66" s="149">
        <v>3499</v>
      </c>
      <c r="J66" s="154"/>
      <c r="K66" s="6"/>
      <c r="L66" s="6"/>
      <c r="M66" s="68">
        <f t="shared" si="2"/>
        <v>0</v>
      </c>
      <c r="N66" s="149">
        <f t="shared" si="1"/>
        <v>0</v>
      </c>
    </row>
    <row r="67" spans="1:14" s="3" customFormat="1" ht="19.5" customHeight="1">
      <c r="A67" s="14" t="s">
        <v>34</v>
      </c>
      <c r="B67" s="14" t="s">
        <v>298</v>
      </c>
      <c r="C67" s="50" t="s">
        <v>33</v>
      </c>
      <c r="D67" s="84" t="s">
        <v>25</v>
      </c>
      <c r="E67" s="85" t="s">
        <v>199</v>
      </c>
      <c r="F67" s="22"/>
      <c r="G67" s="22"/>
      <c r="H67" s="22"/>
      <c r="I67" s="149">
        <v>3499</v>
      </c>
      <c r="J67" s="154"/>
      <c r="K67" s="6"/>
      <c r="L67" s="6"/>
      <c r="M67" s="68">
        <f t="shared" si="2"/>
        <v>0</v>
      </c>
      <c r="N67" s="149">
        <f t="shared" si="1"/>
        <v>0</v>
      </c>
    </row>
    <row r="68" spans="1:14" s="3" customFormat="1" ht="19.5" customHeight="1">
      <c r="A68" s="14" t="s">
        <v>34</v>
      </c>
      <c r="B68" s="14" t="s">
        <v>299</v>
      </c>
      <c r="C68" s="50" t="s">
        <v>33</v>
      </c>
      <c r="D68" s="84" t="s">
        <v>26</v>
      </c>
      <c r="E68" s="85" t="s">
        <v>199</v>
      </c>
      <c r="F68" s="22"/>
      <c r="G68" s="22"/>
      <c r="H68" s="22"/>
      <c r="I68" s="149">
        <v>3499</v>
      </c>
      <c r="J68" s="154"/>
      <c r="K68" s="6"/>
      <c r="L68" s="6"/>
      <c r="M68" s="68">
        <f t="shared" si="2"/>
        <v>0</v>
      </c>
      <c r="N68" s="149">
        <f t="shared" si="1"/>
        <v>0</v>
      </c>
    </row>
    <row r="69" spans="1:14" s="3" customFormat="1" ht="19.5" customHeight="1">
      <c r="A69" s="14" t="s">
        <v>34</v>
      </c>
      <c r="B69" s="14" t="s">
        <v>300</v>
      </c>
      <c r="C69" s="50" t="s">
        <v>35</v>
      </c>
      <c r="D69" s="84" t="s">
        <v>22</v>
      </c>
      <c r="E69" s="85" t="s">
        <v>192</v>
      </c>
      <c r="F69" s="22"/>
      <c r="G69" s="22"/>
      <c r="H69" s="22"/>
      <c r="I69" s="149">
        <v>2499</v>
      </c>
      <c r="J69" s="20"/>
      <c r="K69" s="6"/>
      <c r="L69" s="6"/>
      <c r="M69" s="68">
        <f t="shared" si="2"/>
        <v>0</v>
      </c>
      <c r="N69" s="149">
        <f t="shared" si="1"/>
        <v>0</v>
      </c>
    </row>
    <row r="70" spans="1:14" s="3" customFormat="1" ht="19.5" customHeight="1">
      <c r="A70" s="14" t="s">
        <v>34</v>
      </c>
      <c r="B70" s="14" t="s">
        <v>301</v>
      </c>
      <c r="C70" s="50" t="s">
        <v>35</v>
      </c>
      <c r="D70" s="84" t="s">
        <v>24</v>
      </c>
      <c r="E70" s="85" t="s">
        <v>192</v>
      </c>
      <c r="F70" s="22"/>
      <c r="G70" s="22"/>
      <c r="H70" s="22"/>
      <c r="I70" s="149">
        <v>2499</v>
      </c>
      <c r="J70" s="20"/>
      <c r="K70" s="6"/>
      <c r="L70" s="6"/>
      <c r="M70" s="68">
        <f t="shared" si="2"/>
        <v>0</v>
      </c>
      <c r="N70" s="149">
        <f t="shared" si="1"/>
        <v>0</v>
      </c>
    </row>
    <row r="71" spans="1:14" s="3" customFormat="1" ht="19.5" customHeight="1">
      <c r="A71" s="14" t="s">
        <v>34</v>
      </c>
      <c r="B71" s="14" t="s">
        <v>302</v>
      </c>
      <c r="C71" s="50" t="s">
        <v>35</v>
      </c>
      <c r="D71" s="84" t="s">
        <v>25</v>
      </c>
      <c r="E71" s="85" t="s">
        <v>192</v>
      </c>
      <c r="F71" s="22"/>
      <c r="G71" s="22"/>
      <c r="H71" s="22"/>
      <c r="I71" s="149">
        <v>2499</v>
      </c>
      <c r="J71" s="20"/>
      <c r="K71" s="6"/>
      <c r="L71" s="6"/>
      <c r="M71" s="68">
        <f t="shared" ref="M71:M134" si="3">SUM(J71:L71)</f>
        <v>0</v>
      </c>
      <c r="N71" s="149">
        <f t="shared" ref="N71:N134" si="4">I71*M71</f>
        <v>0</v>
      </c>
    </row>
    <row r="72" spans="1:14" s="3" customFormat="1" ht="19.5" customHeight="1">
      <c r="A72" s="14" t="s">
        <v>34</v>
      </c>
      <c r="B72" s="14" t="s">
        <v>303</v>
      </c>
      <c r="C72" s="50" t="s">
        <v>35</v>
      </c>
      <c r="D72" s="84" t="s">
        <v>26</v>
      </c>
      <c r="E72" s="85" t="s">
        <v>192</v>
      </c>
      <c r="F72" s="22"/>
      <c r="G72" s="22"/>
      <c r="H72" s="22"/>
      <c r="I72" s="149">
        <v>2499</v>
      </c>
      <c r="J72" s="20"/>
      <c r="K72" s="6"/>
      <c r="L72" s="6"/>
      <c r="M72" s="68">
        <f t="shared" si="3"/>
        <v>0</v>
      </c>
      <c r="N72" s="149">
        <f t="shared" si="4"/>
        <v>0</v>
      </c>
    </row>
    <row r="73" spans="1:14" s="3" customFormat="1" ht="19.5" customHeight="1">
      <c r="A73" s="14" t="s">
        <v>34</v>
      </c>
      <c r="B73" s="14" t="s">
        <v>304</v>
      </c>
      <c r="C73" s="50" t="s">
        <v>35</v>
      </c>
      <c r="D73" s="84" t="s">
        <v>22</v>
      </c>
      <c r="E73" s="85" t="s">
        <v>177</v>
      </c>
      <c r="F73" s="22"/>
      <c r="G73" s="22"/>
      <c r="H73" s="22"/>
      <c r="I73" s="149">
        <v>2499</v>
      </c>
      <c r="J73" s="20"/>
      <c r="K73" s="6"/>
      <c r="L73" s="6"/>
      <c r="M73" s="68">
        <f t="shared" si="3"/>
        <v>0</v>
      </c>
      <c r="N73" s="149">
        <f t="shared" si="4"/>
        <v>0</v>
      </c>
    </row>
    <row r="74" spans="1:14" s="3" customFormat="1" ht="19.5" customHeight="1">
      <c r="A74" s="14" t="s">
        <v>34</v>
      </c>
      <c r="B74" s="14" t="s">
        <v>305</v>
      </c>
      <c r="C74" s="50" t="s">
        <v>35</v>
      </c>
      <c r="D74" s="84" t="s">
        <v>24</v>
      </c>
      <c r="E74" s="85" t="s">
        <v>177</v>
      </c>
      <c r="F74" s="22"/>
      <c r="G74" s="22"/>
      <c r="H74" s="22"/>
      <c r="I74" s="149">
        <v>2499</v>
      </c>
      <c r="J74" s="20"/>
      <c r="K74" s="6"/>
      <c r="L74" s="6"/>
      <c r="M74" s="68">
        <f t="shared" si="3"/>
        <v>0</v>
      </c>
      <c r="N74" s="149">
        <f t="shared" si="4"/>
        <v>0</v>
      </c>
    </row>
    <row r="75" spans="1:14" s="3" customFormat="1" ht="19.5" customHeight="1">
      <c r="A75" s="14" t="s">
        <v>34</v>
      </c>
      <c r="B75" s="14" t="s">
        <v>306</v>
      </c>
      <c r="C75" s="50" t="s">
        <v>35</v>
      </c>
      <c r="D75" s="84" t="s">
        <v>25</v>
      </c>
      <c r="E75" s="85" t="s">
        <v>177</v>
      </c>
      <c r="F75" s="22"/>
      <c r="G75" s="22"/>
      <c r="H75" s="22"/>
      <c r="I75" s="149">
        <v>2499</v>
      </c>
      <c r="J75" s="20"/>
      <c r="K75" s="6"/>
      <c r="L75" s="6"/>
      <c r="M75" s="68">
        <f t="shared" si="3"/>
        <v>0</v>
      </c>
      <c r="N75" s="149">
        <f t="shared" si="4"/>
        <v>0</v>
      </c>
    </row>
    <row r="76" spans="1:14" s="3" customFormat="1" ht="19.5" customHeight="1">
      <c r="A76" s="14" t="s">
        <v>34</v>
      </c>
      <c r="B76" s="14" t="s">
        <v>307</v>
      </c>
      <c r="C76" s="50" t="s">
        <v>35</v>
      </c>
      <c r="D76" s="84" t="s">
        <v>26</v>
      </c>
      <c r="E76" s="85" t="s">
        <v>177</v>
      </c>
      <c r="F76" s="22"/>
      <c r="G76" s="22"/>
      <c r="H76" s="22"/>
      <c r="I76" s="149">
        <v>2499</v>
      </c>
      <c r="J76" s="20"/>
      <c r="K76" s="6"/>
      <c r="L76" s="6"/>
      <c r="M76" s="68">
        <f t="shared" si="3"/>
        <v>0</v>
      </c>
      <c r="N76" s="149">
        <f t="shared" si="4"/>
        <v>0</v>
      </c>
    </row>
    <row r="77" spans="1:14" s="3" customFormat="1" ht="19.5" customHeight="1">
      <c r="A77" s="14" t="s">
        <v>34</v>
      </c>
      <c r="B77" s="14" t="s">
        <v>308</v>
      </c>
      <c r="C77" s="50" t="s">
        <v>36</v>
      </c>
      <c r="D77" s="84" t="s">
        <v>22</v>
      </c>
      <c r="E77" s="85" t="s">
        <v>200</v>
      </c>
      <c r="F77" s="22"/>
      <c r="G77" s="22"/>
      <c r="H77" s="22"/>
      <c r="I77" s="149">
        <v>2149</v>
      </c>
      <c r="J77" s="20"/>
      <c r="K77" s="6"/>
      <c r="L77" s="6"/>
      <c r="M77" s="68">
        <f t="shared" si="3"/>
        <v>0</v>
      </c>
      <c r="N77" s="149">
        <f t="shared" si="4"/>
        <v>0</v>
      </c>
    </row>
    <row r="78" spans="1:14" s="3" customFormat="1" ht="19.5" customHeight="1">
      <c r="A78" s="14" t="s">
        <v>34</v>
      </c>
      <c r="B78" s="14" t="s">
        <v>309</v>
      </c>
      <c r="C78" s="50" t="s">
        <v>36</v>
      </c>
      <c r="D78" s="84" t="s">
        <v>24</v>
      </c>
      <c r="E78" s="85" t="s">
        <v>200</v>
      </c>
      <c r="F78" s="22"/>
      <c r="G78" s="22"/>
      <c r="H78" s="22"/>
      <c r="I78" s="149">
        <v>2149</v>
      </c>
      <c r="J78" s="20"/>
      <c r="K78" s="6"/>
      <c r="L78" s="6"/>
      <c r="M78" s="68">
        <f t="shared" si="3"/>
        <v>0</v>
      </c>
      <c r="N78" s="149">
        <f t="shared" si="4"/>
        <v>0</v>
      </c>
    </row>
    <row r="79" spans="1:14" s="3" customFormat="1" ht="19.5" customHeight="1">
      <c r="A79" s="14" t="s">
        <v>34</v>
      </c>
      <c r="B79" s="14" t="s">
        <v>310</v>
      </c>
      <c r="C79" s="50" t="s">
        <v>36</v>
      </c>
      <c r="D79" s="84" t="s">
        <v>25</v>
      </c>
      <c r="E79" s="85" t="s">
        <v>200</v>
      </c>
      <c r="F79" s="22"/>
      <c r="G79" s="22"/>
      <c r="H79" s="22"/>
      <c r="I79" s="149">
        <v>2149</v>
      </c>
      <c r="J79" s="20"/>
      <c r="K79" s="6"/>
      <c r="L79" s="6"/>
      <c r="M79" s="68">
        <f t="shared" si="3"/>
        <v>0</v>
      </c>
      <c r="N79" s="149">
        <f t="shared" si="4"/>
        <v>0</v>
      </c>
    </row>
    <row r="80" spans="1:14" s="3" customFormat="1" ht="19.5" customHeight="1">
      <c r="A80" s="14" t="s">
        <v>34</v>
      </c>
      <c r="B80" s="14" t="s">
        <v>311</v>
      </c>
      <c r="C80" s="50" t="s">
        <v>36</v>
      </c>
      <c r="D80" s="84" t="s">
        <v>26</v>
      </c>
      <c r="E80" s="85" t="s">
        <v>200</v>
      </c>
      <c r="F80" s="22"/>
      <c r="G80" s="22"/>
      <c r="H80" s="22"/>
      <c r="I80" s="149">
        <v>2149</v>
      </c>
      <c r="J80" s="20"/>
      <c r="K80" s="6"/>
      <c r="L80" s="6"/>
      <c r="M80" s="68">
        <f t="shared" si="3"/>
        <v>0</v>
      </c>
      <c r="N80" s="149">
        <f t="shared" si="4"/>
        <v>0</v>
      </c>
    </row>
    <row r="81" spans="1:14" s="3" customFormat="1" ht="19.5" customHeight="1">
      <c r="A81" s="14" t="s">
        <v>34</v>
      </c>
      <c r="B81" s="14" t="s">
        <v>312</v>
      </c>
      <c r="C81" s="50" t="s">
        <v>36</v>
      </c>
      <c r="D81" s="84" t="s">
        <v>22</v>
      </c>
      <c r="E81" s="85" t="s">
        <v>181</v>
      </c>
      <c r="F81" s="22"/>
      <c r="G81" s="22"/>
      <c r="H81" s="22"/>
      <c r="I81" s="149">
        <v>2149</v>
      </c>
      <c r="J81" s="20"/>
      <c r="K81" s="6"/>
      <c r="L81" s="6"/>
      <c r="M81" s="68">
        <f t="shared" si="3"/>
        <v>0</v>
      </c>
      <c r="N81" s="149">
        <f t="shared" si="4"/>
        <v>0</v>
      </c>
    </row>
    <row r="82" spans="1:14" s="3" customFormat="1" ht="19.5" customHeight="1">
      <c r="A82" s="14" t="s">
        <v>34</v>
      </c>
      <c r="B82" s="14" t="s">
        <v>313</v>
      </c>
      <c r="C82" s="50" t="s">
        <v>36</v>
      </c>
      <c r="D82" s="84" t="s">
        <v>24</v>
      </c>
      <c r="E82" s="85" t="s">
        <v>181</v>
      </c>
      <c r="F82" s="22"/>
      <c r="G82" s="22"/>
      <c r="H82" s="22"/>
      <c r="I82" s="149">
        <v>2149</v>
      </c>
      <c r="J82" s="20"/>
      <c r="K82" s="6"/>
      <c r="L82" s="6"/>
      <c r="M82" s="68">
        <f t="shared" si="3"/>
        <v>0</v>
      </c>
      <c r="N82" s="149">
        <f t="shared" si="4"/>
        <v>0</v>
      </c>
    </row>
    <row r="83" spans="1:14" s="3" customFormat="1" ht="19.5" customHeight="1">
      <c r="A83" s="14" t="s">
        <v>34</v>
      </c>
      <c r="B83" s="14" t="s">
        <v>314</v>
      </c>
      <c r="C83" s="50" t="s">
        <v>36</v>
      </c>
      <c r="D83" s="84" t="s">
        <v>25</v>
      </c>
      <c r="E83" s="85" t="s">
        <v>181</v>
      </c>
      <c r="F83" s="22"/>
      <c r="G83" s="22"/>
      <c r="H83" s="22"/>
      <c r="I83" s="149">
        <v>2149</v>
      </c>
      <c r="J83" s="20"/>
      <c r="K83" s="6"/>
      <c r="L83" s="6"/>
      <c r="M83" s="68">
        <f t="shared" si="3"/>
        <v>0</v>
      </c>
      <c r="N83" s="149">
        <f t="shared" si="4"/>
        <v>0</v>
      </c>
    </row>
    <row r="84" spans="1:14" s="3" customFormat="1" ht="19.5" customHeight="1">
      <c r="A84" s="14" t="s">
        <v>34</v>
      </c>
      <c r="B84" s="14" t="s">
        <v>315</v>
      </c>
      <c r="C84" s="50" t="s">
        <v>36</v>
      </c>
      <c r="D84" s="84" t="s">
        <v>26</v>
      </c>
      <c r="E84" s="85" t="s">
        <v>181</v>
      </c>
      <c r="F84" s="22"/>
      <c r="G84" s="22"/>
      <c r="H84" s="22"/>
      <c r="I84" s="149">
        <v>2149</v>
      </c>
      <c r="J84" s="20"/>
      <c r="K84" s="6"/>
      <c r="L84" s="6"/>
      <c r="M84" s="68">
        <f t="shared" si="3"/>
        <v>0</v>
      </c>
      <c r="N84" s="149">
        <f t="shared" si="4"/>
        <v>0</v>
      </c>
    </row>
    <row r="85" spans="1:14" s="3" customFormat="1" ht="19.5" customHeight="1">
      <c r="A85" s="14" t="s">
        <v>34</v>
      </c>
      <c r="B85" s="14" t="s">
        <v>232</v>
      </c>
      <c r="C85" s="50" t="s">
        <v>37</v>
      </c>
      <c r="D85" s="84" t="s">
        <v>22</v>
      </c>
      <c r="E85" s="85" t="s">
        <v>138</v>
      </c>
      <c r="F85" s="22"/>
      <c r="G85" s="22"/>
      <c r="H85" s="22"/>
      <c r="I85" s="149">
        <v>1699</v>
      </c>
      <c r="J85" s="20"/>
      <c r="K85" s="6"/>
      <c r="L85" s="6"/>
      <c r="M85" s="68">
        <f t="shared" si="3"/>
        <v>0</v>
      </c>
      <c r="N85" s="149">
        <f t="shared" si="4"/>
        <v>0</v>
      </c>
    </row>
    <row r="86" spans="1:14" s="3" customFormat="1" ht="19.5" customHeight="1">
      <c r="A86" s="14" t="s">
        <v>34</v>
      </c>
      <c r="B86" s="14" t="s">
        <v>233</v>
      </c>
      <c r="C86" s="50" t="s">
        <v>37</v>
      </c>
      <c r="D86" s="84" t="s">
        <v>24</v>
      </c>
      <c r="E86" s="85" t="s">
        <v>138</v>
      </c>
      <c r="F86" s="22"/>
      <c r="G86" s="22"/>
      <c r="H86" s="22"/>
      <c r="I86" s="149">
        <v>1699</v>
      </c>
      <c r="J86" s="20"/>
      <c r="K86" s="6"/>
      <c r="L86" s="6"/>
      <c r="M86" s="68">
        <f t="shared" si="3"/>
        <v>0</v>
      </c>
      <c r="N86" s="149">
        <f t="shared" si="4"/>
        <v>0</v>
      </c>
    </row>
    <row r="87" spans="1:14" s="3" customFormat="1" ht="19.5" customHeight="1">
      <c r="A87" s="14" t="s">
        <v>34</v>
      </c>
      <c r="B87" s="14" t="s">
        <v>234</v>
      </c>
      <c r="C87" s="50" t="s">
        <v>37</v>
      </c>
      <c r="D87" s="84" t="s">
        <v>25</v>
      </c>
      <c r="E87" s="85" t="s">
        <v>138</v>
      </c>
      <c r="F87" s="22"/>
      <c r="G87" s="22"/>
      <c r="H87" s="22"/>
      <c r="I87" s="149">
        <v>1699</v>
      </c>
      <c r="J87" s="20"/>
      <c r="K87" s="6"/>
      <c r="L87" s="6"/>
      <c r="M87" s="68">
        <f t="shared" si="3"/>
        <v>0</v>
      </c>
      <c r="N87" s="149">
        <f t="shared" si="4"/>
        <v>0</v>
      </c>
    </row>
    <row r="88" spans="1:14" s="3" customFormat="1" ht="19.5" customHeight="1">
      <c r="A88" s="14" t="s">
        <v>34</v>
      </c>
      <c r="B88" s="14" t="s">
        <v>235</v>
      </c>
      <c r="C88" s="50" t="s">
        <v>37</v>
      </c>
      <c r="D88" s="84" t="s">
        <v>26</v>
      </c>
      <c r="E88" s="85" t="s">
        <v>138</v>
      </c>
      <c r="F88" s="22"/>
      <c r="G88" s="22"/>
      <c r="H88" s="22"/>
      <c r="I88" s="149">
        <v>1699</v>
      </c>
      <c r="J88" s="20"/>
      <c r="K88" s="6"/>
      <c r="L88" s="6"/>
      <c r="M88" s="68">
        <f t="shared" si="3"/>
        <v>0</v>
      </c>
      <c r="N88" s="149">
        <f t="shared" si="4"/>
        <v>0</v>
      </c>
    </row>
    <row r="89" spans="1:14" s="3" customFormat="1" ht="19.5" customHeight="1">
      <c r="A89" s="14" t="s">
        <v>34</v>
      </c>
      <c r="B89" s="14">
        <v>8592842076456</v>
      </c>
      <c r="C89" s="50" t="s">
        <v>37</v>
      </c>
      <c r="D89" s="84" t="s">
        <v>22</v>
      </c>
      <c r="E89" s="85" t="s">
        <v>201</v>
      </c>
      <c r="F89" s="22"/>
      <c r="G89" s="22"/>
      <c r="H89" s="22"/>
      <c r="I89" s="149">
        <v>1699</v>
      </c>
      <c r="J89" s="20"/>
      <c r="K89" s="6"/>
      <c r="L89" s="6"/>
      <c r="M89" s="68">
        <f t="shared" si="3"/>
        <v>0</v>
      </c>
      <c r="N89" s="149">
        <f t="shared" si="4"/>
        <v>0</v>
      </c>
    </row>
    <row r="90" spans="1:14" s="3" customFormat="1" ht="19.5" customHeight="1">
      <c r="A90" s="14" t="s">
        <v>34</v>
      </c>
      <c r="B90" s="14">
        <v>8592842076463</v>
      </c>
      <c r="C90" s="50" t="s">
        <v>37</v>
      </c>
      <c r="D90" s="84" t="s">
        <v>24</v>
      </c>
      <c r="E90" s="85" t="s">
        <v>201</v>
      </c>
      <c r="F90" s="22"/>
      <c r="G90" s="22"/>
      <c r="H90" s="22"/>
      <c r="I90" s="149">
        <v>1699</v>
      </c>
      <c r="J90" s="20"/>
      <c r="K90" s="6"/>
      <c r="L90" s="6"/>
      <c r="M90" s="68">
        <f t="shared" si="3"/>
        <v>0</v>
      </c>
      <c r="N90" s="149">
        <f t="shared" si="4"/>
        <v>0</v>
      </c>
    </row>
    <row r="91" spans="1:14" s="3" customFormat="1" ht="19.5" customHeight="1">
      <c r="A91" s="14" t="s">
        <v>34</v>
      </c>
      <c r="B91" s="14">
        <v>8592842076470</v>
      </c>
      <c r="C91" s="50" t="s">
        <v>37</v>
      </c>
      <c r="D91" s="84" t="s">
        <v>25</v>
      </c>
      <c r="E91" s="85" t="s">
        <v>201</v>
      </c>
      <c r="F91" s="22"/>
      <c r="G91" s="22"/>
      <c r="H91" s="22"/>
      <c r="I91" s="149">
        <v>1699</v>
      </c>
      <c r="J91" s="20"/>
      <c r="K91" s="6"/>
      <c r="L91" s="6"/>
      <c r="M91" s="68">
        <f t="shared" si="3"/>
        <v>0</v>
      </c>
      <c r="N91" s="149">
        <f t="shared" si="4"/>
        <v>0</v>
      </c>
    </row>
    <row r="92" spans="1:14" s="3" customFormat="1" ht="19.5" customHeight="1" thickBot="1">
      <c r="A92" s="14" t="s">
        <v>34</v>
      </c>
      <c r="B92" s="14">
        <v>8592842076487</v>
      </c>
      <c r="C92" s="107" t="s">
        <v>37</v>
      </c>
      <c r="D92" s="108" t="s">
        <v>26</v>
      </c>
      <c r="E92" s="109" t="s">
        <v>201</v>
      </c>
      <c r="F92" s="110"/>
      <c r="G92" s="110"/>
      <c r="H92" s="110"/>
      <c r="I92" s="149">
        <v>1699</v>
      </c>
      <c r="J92" s="111"/>
      <c r="K92" s="112"/>
      <c r="L92" s="112"/>
      <c r="M92" s="113">
        <f t="shared" si="3"/>
        <v>0</v>
      </c>
      <c r="N92" s="150">
        <f t="shared" si="4"/>
        <v>0</v>
      </c>
    </row>
    <row r="93" spans="1:14" s="19" customFormat="1" ht="23.25" customHeight="1" thickBot="1">
      <c r="A93" s="70"/>
      <c r="B93" s="114"/>
      <c r="C93" s="115"/>
      <c r="D93" s="86"/>
      <c r="E93" s="87"/>
      <c r="F93" s="74"/>
      <c r="G93" s="74"/>
      <c r="H93" s="74"/>
      <c r="I93" s="151"/>
      <c r="J93" s="76"/>
      <c r="K93" s="76"/>
      <c r="L93" s="76"/>
      <c r="M93" s="116"/>
      <c r="N93" s="151"/>
    </row>
    <row r="94" spans="1:14" s="3" customFormat="1" ht="19.5" customHeight="1">
      <c r="A94" s="14" t="s">
        <v>38</v>
      </c>
      <c r="B94" s="14" t="s">
        <v>316</v>
      </c>
      <c r="C94" s="81" t="s">
        <v>39</v>
      </c>
      <c r="D94" s="82" t="s">
        <v>22</v>
      </c>
      <c r="E94" s="83" t="s">
        <v>202</v>
      </c>
      <c r="F94" s="65"/>
      <c r="G94" s="65"/>
      <c r="H94" s="65"/>
      <c r="I94" s="149">
        <v>1399</v>
      </c>
      <c r="J94" s="66"/>
      <c r="K94" s="67"/>
      <c r="L94" s="67"/>
      <c r="M94" s="68">
        <f t="shared" si="3"/>
        <v>0</v>
      </c>
      <c r="N94" s="149">
        <f t="shared" si="4"/>
        <v>0</v>
      </c>
    </row>
    <row r="95" spans="1:14" s="3" customFormat="1" ht="19.5" customHeight="1">
      <c r="A95" s="14" t="s">
        <v>38</v>
      </c>
      <c r="B95" s="14" t="s">
        <v>317</v>
      </c>
      <c r="C95" s="50" t="s">
        <v>39</v>
      </c>
      <c r="D95" s="84" t="s">
        <v>24</v>
      </c>
      <c r="E95" s="85" t="s">
        <v>202</v>
      </c>
      <c r="F95" s="22"/>
      <c r="G95" s="22"/>
      <c r="H95" s="22"/>
      <c r="I95" s="149">
        <v>1399</v>
      </c>
      <c r="J95" s="20"/>
      <c r="K95" s="6"/>
      <c r="L95" s="6"/>
      <c r="M95" s="68">
        <f t="shared" si="3"/>
        <v>0</v>
      </c>
      <c r="N95" s="149">
        <f t="shared" si="4"/>
        <v>0</v>
      </c>
    </row>
    <row r="96" spans="1:14" s="3" customFormat="1" ht="19.5" customHeight="1">
      <c r="A96" s="14" t="s">
        <v>38</v>
      </c>
      <c r="B96" s="14" t="s">
        <v>318</v>
      </c>
      <c r="C96" s="50" t="s">
        <v>39</v>
      </c>
      <c r="D96" s="84" t="s">
        <v>25</v>
      </c>
      <c r="E96" s="85" t="s">
        <v>202</v>
      </c>
      <c r="F96" s="22"/>
      <c r="G96" s="22"/>
      <c r="H96" s="22"/>
      <c r="I96" s="149">
        <v>1399</v>
      </c>
      <c r="J96" s="20"/>
      <c r="K96" s="6"/>
      <c r="L96" s="6"/>
      <c r="M96" s="68">
        <f t="shared" si="3"/>
        <v>0</v>
      </c>
      <c r="N96" s="149">
        <f t="shared" si="4"/>
        <v>0</v>
      </c>
    </row>
    <row r="97" spans="1:14" s="3" customFormat="1" ht="19.5" customHeight="1">
      <c r="A97" s="14" t="s">
        <v>38</v>
      </c>
      <c r="B97" s="14" t="s">
        <v>319</v>
      </c>
      <c r="C97" s="50" t="s">
        <v>39</v>
      </c>
      <c r="D97" s="84" t="s">
        <v>26</v>
      </c>
      <c r="E97" s="85" t="s">
        <v>202</v>
      </c>
      <c r="F97" s="22"/>
      <c r="G97" s="22"/>
      <c r="H97" s="22"/>
      <c r="I97" s="149">
        <v>1399</v>
      </c>
      <c r="J97" s="20"/>
      <c r="K97" s="6"/>
      <c r="L97" s="6"/>
      <c r="M97" s="68">
        <f t="shared" si="3"/>
        <v>0</v>
      </c>
      <c r="N97" s="149">
        <f t="shared" si="4"/>
        <v>0</v>
      </c>
    </row>
    <row r="98" spans="1:14" s="3" customFormat="1" ht="19.5" customHeight="1">
      <c r="A98" s="14" t="s">
        <v>38</v>
      </c>
      <c r="B98" s="14" t="s">
        <v>320</v>
      </c>
      <c r="C98" s="50" t="s">
        <v>39</v>
      </c>
      <c r="D98" s="84" t="s">
        <v>22</v>
      </c>
      <c r="E98" s="85" t="s">
        <v>182</v>
      </c>
      <c r="F98" s="22"/>
      <c r="G98" s="22"/>
      <c r="H98" s="22"/>
      <c r="I98" s="149">
        <v>1399</v>
      </c>
      <c r="J98" s="20"/>
      <c r="K98" s="6"/>
      <c r="L98" s="6"/>
      <c r="M98" s="68">
        <f t="shared" si="3"/>
        <v>0</v>
      </c>
      <c r="N98" s="149">
        <f t="shared" si="4"/>
        <v>0</v>
      </c>
    </row>
    <row r="99" spans="1:14" s="3" customFormat="1" ht="19.5" customHeight="1">
      <c r="A99" s="14" t="s">
        <v>38</v>
      </c>
      <c r="B99" s="14" t="s">
        <v>321</v>
      </c>
      <c r="C99" s="50" t="s">
        <v>39</v>
      </c>
      <c r="D99" s="84" t="s">
        <v>24</v>
      </c>
      <c r="E99" s="85" t="s">
        <v>182</v>
      </c>
      <c r="F99" s="22"/>
      <c r="G99" s="22"/>
      <c r="H99" s="22"/>
      <c r="I99" s="149">
        <v>1399</v>
      </c>
      <c r="J99" s="20"/>
      <c r="K99" s="6"/>
      <c r="L99" s="6"/>
      <c r="M99" s="68">
        <f t="shared" si="3"/>
        <v>0</v>
      </c>
      <c r="N99" s="149">
        <f t="shared" si="4"/>
        <v>0</v>
      </c>
    </row>
    <row r="100" spans="1:14" s="3" customFormat="1" ht="19.5" customHeight="1">
      <c r="A100" s="14" t="s">
        <v>38</v>
      </c>
      <c r="B100" s="14" t="s">
        <v>322</v>
      </c>
      <c r="C100" s="50" t="s">
        <v>39</v>
      </c>
      <c r="D100" s="84" t="s">
        <v>25</v>
      </c>
      <c r="E100" s="85" t="s">
        <v>182</v>
      </c>
      <c r="F100" s="22"/>
      <c r="G100" s="22"/>
      <c r="H100" s="22"/>
      <c r="I100" s="149">
        <v>1399</v>
      </c>
      <c r="J100" s="20"/>
      <c r="K100" s="6"/>
      <c r="L100" s="6"/>
      <c r="M100" s="68">
        <f t="shared" si="3"/>
        <v>0</v>
      </c>
      <c r="N100" s="149">
        <f t="shared" si="4"/>
        <v>0</v>
      </c>
    </row>
    <row r="101" spans="1:14" s="3" customFormat="1" ht="19.5" customHeight="1">
      <c r="A101" s="14" t="s">
        <v>38</v>
      </c>
      <c r="B101" s="14" t="s">
        <v>323</v>
      </c>
      <c r="C101" s="50" t="s">
        <v>39</v>
      </c>
      <c r="D101" s="84" t="s">
        <v>26</v>
      </c>
      <c r="E101" s="85" t="s">
        <v>182</v>
      </c>
      <c r="F101" s="22"/>
      <c r="G101" s="22"/>
      <c r="H101" s="22"/>
      <c r="I101" s="149">
        <v>1399</v>
      </c>
      <c r="J101" s="20"/>
      <c r="K101" s="6"/>
      <c r="L101" s="6"/>
      <c r="M101" s="68">
        <f t="shared" si="3"/>
        <v>0</v>
      </c>
      <c r="N101" s="149">
        <f t="shared" si="4"/>
        <v>0</v>
      </c>
    </row>
    <row r="102" spans="1:14" s="3" customFormat="1" ht="19.5" customHeight="1">
      <c r="A102" s="14" t="s">
        <v>38</v>
      </c>
      <c r="B102" s="14">
        <v>8592842076494</v>
      </c>
      <c r="C102" s="50" t="s">
        <v>40</v>
      </c>
      <c r="D102" s="84" t="s">
        <v>22</v>
      </c>
      <c r="E102" s="85" t="s">
        <v>179</v>
      </c>
      <c r="F102" s="22"/>
      <c r="G102" s="22"/>
      <c r="H102" s="22"/>
      <c r="I102" s="149">
        <v>1099</v>
      </c>
      <c r="J102" s="20"/>
      <c r="K102" s="6"/>
      <c r="L102" s="6"/>
      <c r="M102" s="68">
        <f t="shared" si="3"/>
        <v>0</v>
      </c>
      <c r="N102" s="149">
        <f t="shared" si="4"/>
        <v>0</v>
      </c>
    </row>
    <row r="103" spans="1:14" s="3" customFormat="1" ht="19.5" customHeight="1">
      <c r="A103" s="14" t="s">
        <v>38</v>
      </c>
      <c r="B103" s="14">
        <v>8592842076500</v>
      </c>
      <c r="C103" s="50" t="s">
        <v>40</v>
      </c>
      <c r="D103" s="84" t="s">
        <v>24</v>
      </c>
      <c r="E103" s="85" t="s">
        <v>179</v>
      </c>
      <c r="F103" s="22"/>
      <c r="G103" s="22"/>
      <c r="H103" s="22"/>
      <c r="I103" s="149">
        <v>1099</v>
      </c>
      <c r="J103" s="20"/>
      <c r="K103" s="6"/>
      <c r="L103" s="6"/>
      <c r="M103" s="68">
        <f t="shared" si="3"/>
        <v>0</v>
      </c>
      <c r="N103" s="149">
        <f t="shared" si="4"/>
        <v>0</v>
      </c>
    </row>
    <row r="104" spans="1:14" s="3" customFormat="1" ht="19.5" customHeight="1">
      <c r="A104" s="14" t="s">
        <v>38</v>
      </c>
      <c r="B104" s="14" t="s">
        <v>324</v>
      </c>
      <c r="C104" s="50" t="s">
        <v>40</v>
      </c>
      <c r="D104" s="84" t="s">
        <v>25</v>
      </c>
      <c r="E104" s="85" t="s">
        <v>179</v>
      </c>
      <c r="F104" s="22"/>
      <c r="G104" s="22"/>
      <c r="H104" s="22"/>
      <c r="I104" s="149">
        <v>1099</v>
      </c>
      <c r="J104" s="20"/>
      <c r="K104" s="6"/>
      <c r="L104" s="6"/>
      <c r="M104" s="68">
        <f t="shared" si="3"/>
        <v>0</v>
      </c>
      <c r="N104" s="149">
        <f t="shared" si="4"/>
        <v>0</v>
      </c>
    </row>
    <row r="105" spans="1:14" s="3" customFormat="1" ht="19.5" customHeight="1">
      <c r="A105" s="14" t="s">
        <v>38</v>
      </c>
      <c r="B105" s="14" t="s">
        <v>325</v>
      </c>
      <c r="C105" s="50" t="s">
        <v>40</v>
      </c>
      <c r="D105" s="84" t="s">
        <v>26</v>
      </c>
      <c r="E105" s="85" t="s">
        <v>179</v>
      </c>
      <c r="F105" s="22"/>
      <c r="G105" s="22"/>
      <c r="H105" s="22"/>
      <c r="I105" s="149">
        <v>1099</v>
      </c>
      <c r="J105" s="20"/>
      <c r="K105" s="6"/>
      <c r="L105" s="6"/>
      <c r="M105" s="68">
        <f t="shared" si="3"/>
        <v>0</v>
      </c>
      <c r="N105" s="149">
        <f t="shared" si="4"/>
        <v>0</v>
      </c>
    </row>
    <row r="106" spans="1:14" s="3" customFormat="1" ht="19.5" customHeight="1">
      <c r="A106" s="14" t="s">
        <v>38</v>
      </c>
      <c r="B106" s="14" t="s">
        <v>326</v>
      </c>
      <c r="C106" s="50" t="s">
        <v>40</v>
      </c>
      <c r="D106" s="84" t="s">
        <v>22</v>
      </c>
      <c r="E106" s="85" t="s">
        <v>203</v>
      </c>
      <c r="F106" s="22"/>
      <c r="G106" s="22"/>
      <c r="H106" s="22"/>
      <c r="I106" s="149">
        <v>1099</v>
      </c>
      <c r="J106" s="20"/>
      <c r="K106" s="6"/>
      <c r="L106" s="6"/>
      <c r="M106" s="68">
        <f t="shared" si="3"/>
        <v>0</v>
      </c>
      <c r="N106" s="149">
        <f t="shared" si="4"/>
        <v>0</v>
      </c>
    </row>
    <row r="107" spans="1:14" s="3" customFormat="1" ht="19.5" customHeight="1">
      <c r="A107" s="14" t="s">
        <v>38</v>
      </c>
      <c r="B107" s="14" t="s">
        <v>327</v>
      </c>
      <c r="C107" s="50" t="s">
        <v>40</v>
      </c>
      <c r="D107" s="84" t="s">
        <v>24</v>
      </c>
      <c r="E107" s="85" t="s">
        <v>203</v>
      </c>
      <c r="F107" s="22"/>
      <c r="G107" s="22"/>
      <c r="H107" s="22"/>
      <c r="I107" s="149">
        <v>1099</v>
      </c>
      <c r="J107" s="20"/>
      <c r="K107" s="6"/>
      <c r="L107" s="6"/>
      <c r="M107" s="68">
        <f t="shared" si="3"/>
        <v>0</v>
      </c>
      <c r="N107" s="149">
        <f t="shared" si="4"/>
        <v>0</v>
      </c>
    </row>
    <row r="108" spans="1:14" s="3" customFormat="1" ht="19.5" customHeight="1">
      <c r="A108" s="14" t="s">
        <v>38</v>
      </c>
      <c r="B108" s="14" t="s">
        <v>328</v>
      </c>
      <c r="C108" s="50" t="s">
        <v>40</v>
      </c>
      <c r="D108" s="84" t="s">
        <v>25</v>
      </c>
      <c r="E108" s="85" t="s">
        <v>203</v>
      </c>
      <c r="F108" s="22"/>
      <c r="G108" s="22"/>
      <c r="H108" s="22"/>
      <c r="I108" s="149">
        <v>1099</v>
      </c>
      <c r="J108" s="20"/>
      <c r="K108" s="6"/>
      <c r="L108" s="6"/>
      <c r="M108" s="68">
        <f t="shared" si="3"/>
        <v>0</v>
      </c>
      <c r="N108" s="149">
        <f t="shared" si="4"/>
        <v>0</v>
      </c>
    </row>
    <row r="109" spans="1:14" s="3" customFormat="1" ht="19.5" customHeight="1">
      <c r="A109" s="14" t="s">
        <v>38</v>
      </c>
      <c r="B109" s="14" t="s">
        <v>329</v>
      </c>
      <c r="C109" s="50" t="s">
        <v>40</v>
      </c>
      <c r="D109" s="84" t="s">
        <v>26</v>
      </c>
      <c r="E109" s="85" t="s">
        <v>203</v>
      </c>
      <c r="F109" s="22"/>
      <c r="G109" s="22"/>
      <c r="H109" s="22"/>
      <c r="I109" s="149">
        <v>1099</v>
      </c>
      <c r="J109" s="20"/>
      <c r="K109" s="6"/>
      <c r="L109" s="6"/>
      <c r="M109" s="68">
        <f t="shared" si="3"/>
        <v>0</v>
      </c>
      <c r="N109" s="149">
        <f t="shared" si="4"/>
        <v>0</v>
      </c>
    </row>
    <row r="110" spans="1:14" s="3" customFormat="1" ht="19.5" customHeight="1">
      <c r="A110" s="14" t="s">
        <v>38</v>
      </c>
      <c r="B110" s="14" t="s">
        <v>330</v>
      </c>
      <c r="C110" s="50" t="s">
        <v>41</v>
      </c>
      <c r="D110" s="84" t="s">
        <v>22</v>
      </c>
      <c r="E110" s="85" t="s">
        <v>138</v>
      </c>
      <c r="F110" s="22"/>
      <c r="G110" s="22"/>
      <c r="H110" s="22"/>
      <c r="I110" s="149">
        <v>949</v>
      </c>
      <c r="J110" s="20"/>
      <c r="K110" s="6"/>
      <c r="L110" s="6"/>
      <c r="M110" s="68">
        <f t="shared" si="3"/>
        <v>0</v>
      </c>
      <c r="N110" s="149">
        <f t="shared" si="4"/>
        <v>0</v>
      </c>
    </row>
    <row r="111" spans="1:14" s="3" customFormat="1" ht="19.5" customHeight="1">
      <c r="A111" s="14" t="s">
        <v>38</v>
      </c>
      <c r="B111" s="14" t="s">
        <v>331</v>
      </c>
      <c r="C111" s="50" t="s">
        <v>41</v>
      </c>
      <c r="D111" s="84" t="s">
        <v>24</v>
      </c>
      <c r="E111" s="85" t="s">
        <v>138</v>
      </c>
      <c r="F111" s="22"/>
      <c r="G111" s="22"/>
      <c r="H111" s="22"/>
      <c r="I111" s="149">
        <v>949</v>
      </c>
      <c r="J111" s="20"/>
      <c r="K111" s="6"/>
      <c r="L111" s="6"/>
      <c r="M111" s="68">
        <f t="shared" si="3"/>
        <v>0</v>
      </c>
      <c r="N111" s="149">
        <f t="shared" si="4"/>
        <v>0</v>
      </c>
    </row>
    <row r="112" spans="1:14" s="3" customFormat="1" ht="19.5" customHeight="1">
      <c r="A112" s="14" t="s">
        <v>38</v>
      </c>
      <c r="B112" s="14" t="s">
        <v>332</v>
      </c>
      <c r="C112" s="50" t="s">
        <v>41</v>
      </c>
      <c r="D112" s="84" t="s">
        <v>25</v>
      </c>
      <c r="E112" s="85" t="s">
        <v>138</v>
      </c>
      <c r="F112" s="22"/>
      <c r="G112" s="22"/>
      <c r="H112" s="22"/>
      <c r="I112" s="149">
        <v>949</v>
      </c>
      <c r="J112" s="20"/>
      <c r="K112" s="6"/>
      <c r="L112" s="6"/>
      <c r="M112" s="68">
        <f t="shared" si="3"/>
        <v>0</v>
      </c>
      <c r="N112" s="149">
        <f t="shared" si="4"/>
        <v>0</v>
      </c>
    </row>
    <row r="113" spans="1:14" s="3" customFormat="1" ht="19.5" customHeight="1">
      <c r="A113" s="14" t="s">
        <v>38</v>
      </c>
      <c r="B113" s="14" t="s">
        <v>333</v>
      </c>
      <c r="C113" s="50" t="s">
        <v>41</v>
      </c>
      <c r="D113" s="84" t="s">
        <v>26</v>
      </c>
      <c r="E113" s="85" t="s">
        <v>138</v>
      </c>
      <c r="F113" s="22"/>
      <c r="G113" s="22"/>
      <c r="H113" s="22"/>
      <c r="I113" s="149">
        <v>949</v>
      </c>
      <c r="J113" s="20"/>
      <c r="K113" s="6"/>
      <c r="L113" s="6"/>
      <c r="M113" s="68">
        <f t="shared" si="3"/>
        <v>0</v>
      </c>
      <c r="N113" s="149">
        <f t="shared" si="4"/>
        <v>0</v>
      </c>
    </row>
    <row r="114" spans="1:14" s="3" customFormat="1" ht="19.5" customHeight="1">
      <c r="A114" s="14" t="s">
        <v>38</v>
      </c>
      <c r="B114" s="14" t="s">
        <v>334</v>
      </c>
      <c r="C114" s="50" t="s">
        <v>41</v>
      </c>
      <c r="D114" s="84" t="s">
        <v>22</v>
      </c>
      <c r="E114" s="85" t="s">
        <v>140</v>
      </c>
      <c r="F114" s="22"/>
      <c r="G114" s="22"/>
      <c r="H114" s="22"/>
      <c r="I114" s="149">
        <v>949</v>
      </c>
      <c r="J114" s="20"/>
      <c r="K114" s="6"/>
      <c r="L114" s="6"/>
      <c r="M114" s="68">
        <f t="shared" si="3"/>
        <v>0</v>
      </c>
      <c r="N114" s="149">
        <f t="shared" si="4"/>
        <v>0</v>
      </c>
    </row>
    <row r="115" spans="1:14" s="3" customFormat="1" ht="19.5" customHeight="1">
      <c r="A115" s="14" t="s">
        <v>38</v>
      </c>
      <c r="B115" s="14" t="s">
        <v>335</v>
      </c>
      <c r="C115" s="50" t="s">
        <v>41</v>
      </c>
      <c r="D115" s="84" t="s">
        <v>24</v>
      </c>
      <c r="E115" s="85" t="s">
        <v>140</v>
      </c>
      <c r="F115" s="22"/>
      <c r="G115" s="22"/>
      <c r="H115" s="22"/>
      <c r="I115" s="149">
        <v>949</v>
      </c>
      <c r="J115" s="20"/>
      <c r="K115" s="6"/>
      <c r="L115" s="6"/>
      <c r="M115" s="68">
        <f t="shared" si="3"/>
        <v>0</v>
      </c>
      <c r="N115" s="149">
        <f t="shared" si="4"/>
        <v>0</v>
      </c>
    </row>
    <row r="116" spans="1:14" s="3" customFormat="1" ht="19.5" customHeight="1">
      <c r="A116" s="14" t="s">
        <v>38</v>
      </c>
      <c r="B116" s="14" t="s">
        <v>336</v>
      </c>
      <c r="C116" s="50" t="s">
        <v>41</v>
      </c>
      <c r="D116" s="84" t="s">
        <v>25</v>
      </c>
      <c r="E116" s="85" t="s">
        <v>140</v>
      </c>
      <c r="F116" s="22"/>
      <c r="G116" s="22"/>
      <c r="H116" s="22"/>
      <c r="I116" s="149">
        <v>949</v>
      </c>
      <c r="J116" s="20"/>
      <c r="K116" s="6"/>
      <c r="L116" s="6"/>
      <c r="M116" s="68">
        <f t="shared" si="3"/>
        <v>0</v>
      </c>
      <c r="N116" s="149">
        <f t="shared" si="4"/>
        <v>0</v>
      </c>
    </row>
    <row r="117" spans="1:14" s="3" customFormat="1" ht="19.5" customHeight="1" thickBot="1">
      <c r="A117" s="14" t="s">
        <v>38</v>
      </c>
      <c r="B117" s="14" t="s">
        <v>337</v>
      </c>
      <c r="C117" s="107" t="s">
        <v>41</v>
      </c>
      <c r="D117" s="108" t="s">
        <v>26</v>
      </c>
      <c r="E117" s="109" t="s">
        <v>140</v>
      </c>
      <c r="F117" s="110"/>
      <c r="G117" s="110"/>
      <c r="H117" s="110"/>
      <c r="I117" s="149">
        <v>949</v>
      </c>
      <c r="J117" s="111"/>
      <c r="K117" s="112"/>
      <c r="L117" s="112"/>
      <c r="M117" s="113">
        <f t="shared" si="3"/>
        <v>0</v>
      </c>
      <c r="N117" s="150">
        <f t="shared" si="4"/>
        <v>0</v>
      </c>
    </row>
    <row r="118" spans="1:14" s="17" customFormat="1" ht="23.25" customHeight="1" thickBot="1">
      <c r="A118" s="70"/>
      <c r="B118" s="114"/>
      <c r="C118" s="115"/>
      <c r="D118" s="86"/>
      <c r="E118" s="87"/>
      <c r="F118" s="74"/>
      <c r="G118" s="74"/>
      <c r="H118" s="74"/>
      <c r="I118" s="151"/>
      <c r="J118" s="76"/>
      <c r="K118" s="76"/>
      <c r="L118" s="76"/>
      <c r="M118" s="116"/>
      <c r="N118" s="151"/>
    </row>
    <row r="119" spans="1:14" s="3" customFormat="1" ht="19.5" customHeight="1">
      <c r="A119" s="14" t="s">
        <v>57</v>
      </c>
      <c r="B119" s="14" t="s">
        <v>338</v>
      </c>
      <c r="C119" s="121" t="s">
        <v>55</v>
      </c>
      <c r="D119" s="122" t="s">
        <v>65</v>
      </c>
      <c r="E119" s="123" t="s">
        <v>205</v>
      </c>
      <c r="F119" s="124"/>
      <c r="G119" s="124"/>
      <c r="H119" s="124"/>
      <c r="I119" s="149">
        <v>839</v>
      </c>
      <c r="J119" s="66"/>
      <c r="K119" s="67"/>
      <c r="L119" s="67"/>
      <c r="M119" s="68">
        <f t="shared" si="3"/>
        <v>0</v>
      </c>
      <c r="N119" s="149">
        <f t="shared" si="4"/>
        <v>0</v>
      </c>
    </row>
    <row r="120" spans="1:14" s="3" customFormat="1" ht="19.5" customHeight="1">
      <c r="A120" s="14" t="s">
        <v>57</v>
      </c>
      <c r="B120" s="14" t="s">
        <v>339</v>
      </c>
      <c r="C120" s="52" t="s">
        <v>55</v>
      </c>
      <c r="D120" s="90" t="s">
        <v>56</v>
      </c>
      <c r="E120" s="91" t="s">
        <v>205</v>
      </c>
      <c r="F120" s="24"/>
      <c r="G120" s="24"/>
      <c r="H120" s="24"/>
      <c r="I120" s="149">
        <v>839</v>
      </c>
      <c r="J120" s="20"/>
      <c r="K120" s="6"/>
      <c r="L120" s="6"/>
      <c r="M120" s="68">
        <f t="shared" si="3"/>
        <v>0</v>
      </c>
      <c r="N120" s="149">
        <f t="shared" si="4"/>
        <v>0</v>
      </c>
    </row>
    <row r="121" spans="1:14" s="3" customFormat="1" ht="19.5" customHeight="1">
      <c r="A121" s="14" t="s">
        <v>57</v>
      </c>
      <c r="B121" s="14" t="s">
        <v>340</v>
      </c>
      <c r="C121" s="52" t="s">
        <v>55</v>
      </c>
      <c r="D121" s="90" t="s">
        <v>58</v>
      </c>
      <c r="E121" s="91" t="s">
        <v>205</v>
      </c>
      <c r="F121" s="24"/>
      <c r="G121" s="24"/>
      <c r="H121" s="24"/>
      <c r="I121" s="149">
        <v>839</v>
      </c>
      <c r="J121" s="20"/>
      <c r="K121" s="6"/>
      <c r="L121" s="6"/>
      <c r="M121" s="68">
        <f t="shared" si="3"/>
        <v>0</v>
      </c>
      <c r="N121" s="149">
        <f t="shared" si="4"/>
        <v>0</v>
      </c>
    </row>
    <row r="122" spans="1:14" s="3" customFormat="1" ht="19.5" customHeight="1">
      <c r="A122" s="14" t="s">
        <v>57</v>
      </c>
      <c r="B122" s="14" t="s">
        <v>341</v>
      </c>
      <c r="C122" s="52" t="s">
        <v>55</v>
      </c>
      <c r="D122" s="90" t="s">
        <v>59</v>
      </c>
      <c r="E122" s="91" t="s">
        <v>205</v>
      </c>
      <c r="F122" s="24"/>
      <c r="G122" s="24"/>
      <c r="H122" s="24"/>
      <c r="I122" s="149">
        <v>839</v>
      </c>
      <c r="J122" s="20"/>
      <c r="K122" s="6"/>
      <c r="L122" s="6"/>
      <c r="M122" s="68">
        <f t="shared" si="3"/>
        <v>0</v>
      </c>
      <c r="N122" s="149">
        <f t="shared" si="4"/>
        <v>0</v>
      </c>
    </row>
    <row r="123" spans="1:14" s="3" customFormat="1" ht="19.5" customHeight="1">
      <c r="A123" s="14" t="s">
        <v>57</v>
      </c>
      <c r="B123" s="14" t="s">
        <v>342</v>
      </c>
      <c r="C123" s="52" t="s">
        <v>55</v>
      </c>
      <c r="D123" s="90" t="s">
        <v>65</v>
      </c>
      <c r="E123" s="91" t="s">
        <v>147</v>
      </c>
      <c r="F123" s="24"/>
      <c r="G123" s="24"/>
      <c r="H123" s="24"/>
      <c r="I123" s="149">
        <v>839</v>
      </c>
      <c r="J123" s="20"/>
      <c r="K123" s="6"/>
      <c r="L123" s="6"/>
      <c r="M123" s="68">
        <f t="shared" si="3"/>
        <v>0</v>
      </c>
      <c r="N123" s="149">
        <f t="shared" si="4"/>
        <v>0</v>
      </c>
    </row>
    <row r="124" spans="1:14" s="3" customFormat="1" ht="19.5" customHeight="1">
      <c r="A124" s="14" t="s">
        <v>57</v>
      </c>
      <c r="B124" s="14" t="s">
        <v>343</v>
      </c>
      <c r="C124" s="52" t="s">
        <v>55</v>
      </c>
      <c r="D124" s="90" t="s">
        <v>56</v>
      </c>
      <c r="E124" s="91" t="s">
        <v>147</v>
      </c>
      <c r="F124" s="24"/>
      <c r="G124" s="24"/>
      <c r="H124" s="24"/>
      <c r="I124" s="149">
        <v>839</v>
      </c>
      <c r="J124" s="20"/>
      <c r="K124" s="6"/>
      <c r="L124" s="6"/>
      <c r="M124" s="68">
        <f t="shared" si="3"/>
        <v>0</v>
      </c>
      <c r="N124" s="149">
        <f t="shared" si="4"/>
        <v>0</v>
      </c>
    </row>
    <row r="125" spans="1:14" s="3" customFormat="1" ht="19.5" customHeight="1">
      <c r="A125" s="14" t="s">
        <v>57</v>
      </c>
      <c r="B125" s="14" t="s">
        <v>344</v>
      </c>
      <c r="C125" s="52" t="s">
        <v>55</v>
      </c>
      <c r="D125" s="90" t="s">
        <v>58</v>
      </c>
      <c r="E125" s="91" t="s">
        <v>147</v>
      </c>
      <c r="F125" s="24"/>
      <c r="G125" s="24"/>
      <c r="H125" s="24"/>
      <c r="I125" s="149">
        <v>839</v>
      </c>
      <c r="J125" s="20"/>
      <c r="K125" s="6"/>
      <c r="L125" s="6"/>
      <c r="M125" s="68">
        <f t="shared" si="3"/>
        <v>0</v>
      </c>
      <c r="N125" s="149">
        <f t="shared" si="4"/>
        <v>0</v>
      </c>
    </row>
    <row r="126" spans="1:14" s="1" customFormat="1" ht="19.5" customHeight="1">
      <c r="A126" s="14" t="s">
        <v>57</v>
      </c>
      <c r="B126" s="14" t="s">
        <v>345</v>
      </c>
      <c r="C126" s="52" t="s">
        <v>55</v>
      </c>
      <c r="D126" s="90" t="s">
        <v>59</v>
      </c>
      <c r="E126" s="91" t="s">
        <v>147</v>
      </c>
      <c r="F126" s="24"/>
      <c r="G126" s="24"/>
      <c r="H126" s="24"/>
      <c r="I126" s="149">
        <v>839</v>
      </c>
      <c r="J126" s="20"/>
      <c r="K126" s="6"/>
      <c r="L126" s="6"/>
      <c r="M126" s="68">
        <f t="shared" si="3"/>
        <v>0</v>
      </c>
      <c r="N126" s="149">
        <f t="shared" si="4"/>
        <v>0</v>
      </c>
    </row>
    <row r="127" spans="1:14" s="15" customFormat="1" ht="19.5" customHeight="1">
      <c r="A127" s="14" t="s">
        <v>57</v>
      </c>
      <c r="B127" s="14" t="s">
        <v>346</v>
      </c>
      <c r="C127" s="52" t="s">
        <v>60</v>
      </c>
      <c r="D127" s="90" t="s">
        <v>56</v>
      </c>
      <c r="E127" s="91" t="s">
        <v>139</v>
      </c>
      <c r="F127" s="24"/>
      <c r="G127" s="24"/>
      <c r="H127" s="24"/>
      <c r="I127" s="149">
        <v>729</v>
      </c>
      <c r="J127" s="20"/>
      <c r="K127" s="6"/>
      <c r="L127" s="6"/>
      <c r="M127" s="68">
        <f t="shared" si="3"/>
        <v>0</v>
      </c>
      <c r="N127" s="149">
        <f t="shared" si="4"/>
        <v>0</v>
      </c>
    </row>
    <row r="128" spans="1:14" s="15" customFormat="1" ht="19.5" customHeight="1">
      <c r="A128" s="14" t="s">
        <v>57</v>
      </c>
      <c r="B128" s="14" t="s">
        <v>347</v>
      </c>
      <c r="C128" s="52" t="s">
        <v>60</v>
      </c>
      <c r="D128" s="90" t="s">
        <v>58</v>
      </c>
      <c r="E128" s="91" t="s">
        <v>139</v>
      </c>
      <c r="F128" s="24"/>
      <c r="G128" s="24"/>
      <c r="H128" s="24"/>
      <c r="I128" s="149">
        <v>729</v>
      </c>
      <c r="J128" s="20"/>
      <c r="K128" s="6"/>
      <c r="L128" s="6"/>
      <c r="M128" s="68">
        <f t="shared" si="3"/>
        <v>0</v>
      </c>
      <c r="N128" s="149">
        <f t="shared" si="4"/>
        <v>0</v>
      </c>
    </row>
    <row r="129" spans="1:14" s="15" customFormat="1" ht="19.5" customHeight="1">
      <c r="A129" s="14" t="s">
        <v>57</v>
      </c>
      <c r="B129" s="14" t="s">
        <v>348</v>
      </c>
      <c r="C129" s="52" t="s">
        <v>60</v>
      </c>
      <c r="D129" s="90" t="s">
        <v>59</v>
      </c>
      <c r="E129" s="91" t="s">
        <v>139</v>
      </c>
      <c r="F129" s="24"/>
      <c r="G129" s="24"/>
      <c r="H129" s="24"/>
      <c r="I129" s="149">
        <v>729</v>
      </c>
      <c r="J129" s="20"/>
      <c r="K129" s="6"/>
      <c r="L129" s="6"/>
      <c r="M129" s="68">
        <f t="shared" si="3"/>
        <v>0</v>
      </c>
      <c r="N129" s="149">
        <f t="shared" si="4"/>
        <v>0</v>
      </c>
    </row>
    <row r="130" spans="1:14" s="15" customFormat="1" ht="19.5" customHeight="1">
      <c r="A130" s="14" t="s">
        <v>57</v>
      </c>
      <c r="B130" s="14" t="s">
        <v>349</v>
      </c>
      <c r="C130" s="52" t="s">
        <v>60</v>
      </c>
      <c r="D130" s="90" t="s">
        <v>56</v>
      </c>
      <c r="E130" s="91" t="s">
        <v>206</v>
      </c>
      <c r="F130" s="24"/>
      <c r="G130" s="24"/>
      <c r="H130" s="24"/>
      <c r="I130" s="149">
        <v>729</v>
      </c>
      <c r="J130" s="20"/>
      <c r="K130" s="6"/>
      <c r="L130" s="6"/>
      <c r="M130" s="68">
        <f t="shared" si="3"/>
        <v>0</v>
      </c>
      <c r="N130" s="149">
        <f t="shared" si="4"/>
        <v>0</v>
      </c>
    </row>
    <row r="131" spans="1:14" s="15" customFormat="1" ht="19.5" customHeight="1">
      <c r="A131" s="14" t="s">
        <v>57</v>
      </c>
      <c r="B131" s="14" t="s">
        <v>350</v>
      </c>
      <c r="C131" s="52" t="s">
        <v>60</v>
      </c>
      <c r="D131" s="90" t="s">
        <v>58</v>
      </c>
      <c r="E131" s="91" t="s">
        <v>206</v>
      </c>
      <c r="F131" s="24"/>
      <c r="G131" s="24"/>
      <c r="H131" s="24"/>
      <c r="I131" s="149">
        <v>729</v>
      </c>
      <c r="J131" s="20"/>
      <c r="K131" s="6"/>
      <c r="L131" s="6"/>
      <c r="M131" s="68">
        <f t="shared" si="3"/>
        <v>0</v>
      </c>
      <c r="N131" s="149">
        <f t="shared" si="4"/>
        <v>0</v>
      </c>
    </row>
    <row r="132" spans="1:14" s="15" customFormat="1" ht="19.5" customHeight="1">
      <c r="A132" s="14" t="s">
        <v>57</v>
      </c>
      <c r="B132" s="14" t="s">
        <v>351</v>
      </c>
      <c r="C132" s="52" t="s">
        <v>60</v>
      </c>
      <c r="D132" s="90" t="s">
        <v>59</v>
      </c>
      <c r="E132" s="91" t="s">
        <v>206</v>
      </c>
      <c r="F132" s="24"/>
      <c r="G132" s="24"/>
      <c r="H132" s="24"/>
      <c r="I132" s="149">
        <v>729</v>
      </c>
      <c r="J132" s="20"/>
      <c r="K132" s="6"/>
      <c r="L132" s="6"/>
      <c r="M132" s="68">
        <f t="shared" si="3"/>
        <v>0</v>
      </c>
      <c r="N132" s="149">
        <f t="shared" si="4"/>
        <v>0</v>
      </c>
    </row>
    <row r="133" spans="1:14" s="15" customFormat="1" ht="19.5" customHeight="1">
      <c r="A133" s="14" t="s">
        <v>57</v>
      </c>
      <c r="B133" s="14" t="s">
        <v>352</v>
      </c>
      <c r="C133" s="52" t="s">
        <v>152</v>
      </c>
      <c r="D133" s="90" t="s">
        <v>65</v>
      </c>
      <c r="E133" s="91" t="s">
        <v>207</v>
      </c>
      <c r="F133" s="24"/>
      <c r="G133" s="24"/>
      <c r="H133" s="24"/>
      <c r="I133" s="149">
        <v>619</v>
      </c>
      <c r="J133" s="20"/>
      <c r="K133" s="6"/>
      <c r="L133" s="6"/>
      <c r="M133" s="68">
        <f t="shared" si="3"/>
        <v>0</v>
      </c>
      <c r="N133" s="149">
        <f t="shared" si="4"/>
        <v>0</v>
      </c>
    </row>
    <row r="134" spans="1:14" s="15" customFormat="1" ht="19.5" customHeight="1">
      <c r="A134" s="14" t="s">
        <v>57</v>
      </c>
      <c r="B134" s="14" t="s">
        <v>353</v>
      </c>
      <c r="C134" s="52" t="s">
        <v>152</v>
      </c>
      <c r="D134" s="90" t="s">
        <v>56</v>
      </c>
      <c r="E134" s="91" t="s">
        <v>207</v>
      </c>
      <c r="F134" s="24"/>
      <c r="G134" s="24"/>
      <c r="H134" s="24"/>
      <c r="I134" s="149">
        <v>619</v>
      </c>
      <c r="J134" s="20"/>
      <c r="K134" s="6"/>
      <c r="L134" s="6"/>
      <c r="M134" s="68">
        <f t="shared" si="3"/>
        <v>0</v>
      </c>
      <c r="N134" s="149">
        <f t="shared" si="4"/>
        <v>0</v>
      </c>
    </row>
    <row r="135" spans="1:14" s="15" customFormat="1" ht="19.5" customHeight="1">
      <c r="A135" s="14" t="s">
        <v>57</v>
      </c>
      <c r="B135" s="14" t="s">
        <v>354</v>
      </c>
      <c r="C135" s="52" t="s">
        <v>152</v>
      </c>
      <c r="D135" s="90" t="s">
        <v>58</v>
      </c>
      <c r="E135" s="91" t="s">
        <v>207</v>
      </c>
      <c r="F135" s="24"/>
      <c r="G135" s="24"/>
      <c r="H135" s="24"/>
      <c r="I135" s="149">
        <v>619</v>
      </c>
      <c r="J135" s="20"/>
      <c r="K135" s="6"/>
      <c r="L135" s="6"/>
      <c r="M135" s="68">
        <f t="shared" ref="M135:M198" si="5">SUM(J135:L135)</f>
        <v>0</v>
      </c>
      <c r="N135" s="149">
        <f t="shared" ref="N135:N198" si="6">I135*M135</f>
        <v>0</v>
      </c>
    </row>
    <row r="136" spans="1:14" s="15" customFormat="1" ht="19.5" customHeight="1">
      <c r="A136" s="14" t="s">
        <v>57</v>
      </c>
      <c r="B136" s="14" t="s">
        <v>355</v>
      </c>
      <c r="C136" s="52" t="s">
        <v>152</v>
      </c>
      <c r="D136" s="90" t="s">
        <v>59</v>
      </c>
      <c r="E136" s="91" t="s">
        <v>207</v>
      </c>
      <c r="F136" s="24"/>
      <c r="G136" s="24"/>
      <c r="H136" s="24"/>
      <c r="I136" s="149">
        <v>619</v>
      </c>
      <c r="J136" s="20"/>
      <c r="K136" s="6"/>
      <c r="L136" s="6"/>
      <c r="M136" s="68">
        <f t="shared" si="5"/>
        <v>0</v>
      </c>
      <c r="N136" s="149">
        <f t="shared" si="6"/>
        <v>0</v>
      </c>
    </row>
    <row r="137" spans="1:14" s="15" customFormat="1" ht="19.5" customHeight="1">
      <c r="A137" s="14" t="s">
        <v>57</v>
      </c>
      <c r="B137" s="14" t="s">
        <v>356</v>
      </c>
      <c r="C137" s="52" t="s">
        <v>152</v>
      </c>
      <c r="D137" s="90" t="s">
        <v>65</v>
      </c>
      <c r="E137" s="91" t="s">
        <v>179</v>
      </c>
      <c r="F137" s="24"/>
      <c r="G137" s="24"/>
      <c r="H137" s="24"/>
      <c r="I137" s="149">
        <v>619</v>
      </c>
      <c r="J137" s="20"/>
      <c r="K137" s="6"/>
      <c r="L137" s="6"/>
      <c r="M137" s="68">
        <f t="shared" si="5"/>
        <v>0</v>
      </c>
      <c r="N137" s="149">
        <f t="shared" si="6"/>
        <v>0</v>
      </c>
    </row>
    <row r="138" spans="1:14" s="15" customFormat="1" ht="19.5" customHeight="1">
      <c r="A138" s="14" t="s">
        <v>57</v>
      </c>
      <c r="B138" s="14" t="s">
        <v>357</v>
      </c>
      <c r="C138" s="52" t="s">
        <v>152</v>
      </c>
      <c r="D138" s="90" t="s">
        <v>56</v>
      </c>
      <c r="E138" s="91" t="s">
        <v>179</v>
      </c>
      <c r="F138" s="24"/>
      <c r="G138" s="24"/>
      <c r="H138" s="24"/>
      <c r="I138" s="149">
        <v>619</v>
      </c>
      <c r="J138" s="20"/>
      <c r="K138" s="6"/>
      <c r="L138" s="6"/>
      <c r="M138" s="68">
        <f t="shared" si="5"/>
        <v>0</v>
      </c>
      <c r="N138" s="149">
        <f t="shared" si="6"/>
        <v>0</v>
      </c>
    </row>
    <row r="139" spans="1:14" s="15" customFormat="1" ht="19.5" customHeight="1">
      <c r="A139" s="14" t="s">
        <v>57</v>
      </c>
      <c r="B139" s="14" t="s">
        <v>358</v>
      </c>
      <c r="C139" s="52" t="s">
        <v>152</v>
      </c>
      <c r="D139" s="90" t="s">
        <v>58</v>
      </c>
      <c r="E139" s="91" t="s">
        <v>179</v>
      </c>
      <c r="F139" s="24"/>
      <c r="G139" s="24"/>
      <c r="H139" s="24"/>
      <c r="I139" s="149">
        <v>619</v>
      </c>
      <c r="J139" s="20"/>
      <c r="K139" s="6"/>
      <c r="L139" s="6"/>
      <c r="M139" s="68">
        <f t="shared" si="5"/>
        <v>0</v>
      </c>
      <c r="N139" s="149">
        <f t="shared" si="6"/>
        <v>0</v>
      </c>
    </row>
    <row r="140" spans="1:14" s="15" customFormat="1" ht="19.5" customHeight="1">
      <c r="A140" s="14" t="s">
        <v>57</v>
      </c>
      <c r="B140" s="14" t="s">
        <v>359</v>
      </c>
      <c r="C140" s="52" t="s">
        <v>152</v>
      </c>
      <c r="D140" s="90" t="s">
        <v>59</v>
      </c>
      <c r="E140" s="91" t="s">
        <v>179</v>
      </c>
      <c r="F140" s="24"/>
      <c r="G140" s="24"/>
      <c r="H140" s="24"/>
      <c r="I140" s="149">
        <v>619</v>
      </c>
      <c r="J140" s="20"/>
      <c r="K140" s="6"/>
      <c r="L140" s="6"/>
      <c r="M140" s="68">
        <f t="shared" si="5"/>
        <v>0</v>
      </c>
      <c r="N140" s="149">
        <f t="shared" si="6"/>
        <v>0</v>
      </c>
    </row>
    <row r="141" spans="1:14" s="15" customFormat="1" ht="19.5" customHeight="1">
      <c r="A141" s="14" t="s">
        <v>57</v>
      </c>
      <c r="B141" s="14" t="s">
        <v>360</v>
      </c>
      <c r="C141" s="52" t="s">
        <v>63</v>
      </c>
      <c r="D141" s="90" t="s">
        <v>56</v>
      </c>
      <c r="E141" s="91" t="s">
        <v>178</v>
      </c>
      <c r="F141" s="24"/>
      <c r="G141" s="24"/>
      <c r="H141" s="24"/>
      <c r="I141" s="149">
        <v>559</v>
      </c>
      <c r="J141" s="20"/>
      <c r="K141" s="6"/>
      <c r="L141" s="6"/>
      <c r="M141" s="68">
        <f t="shared" si="5"/>
        <v>0</v>
      </c>
      <c r="N141" s="149">
        <f t="shared" si="6"/>
        <v>0</v>
      </c>
    </row>
    <row r="142" spans="1:14" s="15" customFormat="1" ht="19.5" customHeight="1">
      <c r="A142" s="14" t="s">
        <v>57</v>
      </c>
      <c r="B142" s="14" t="s">
        <v>361</v>
      </c>
      <c r="C142" s="52" t="s">
        <v>63</v>
      </c>
      <c r="D142" s="90" t="s">
        <v>58</v>
      </c>
      <c r="E142" s="91" t="s">
        <v>178</v>
      </c>
      <c r="F142" s="24"/>
      <c r="G142" s="24"/>
      <c r="H142" s="24"/>
      <c r="I142" s="149">
        <v>559</v>
      </c>
      <c r="J142" s="20"/>
      <c r="K142" s="6"/>
      <c r="L142" s="6"/>
      <c r="M142" s="68">
        <f t="shared" si="5"/>
        <v>0</v>
      </c>
      <c r="N142" s="149">
        <f t="shared" si="6"/>
        <v>0</v>
      </c>
    </row>
    <row r="143" spans="1:14" s="15" customFormat="1" ht="19.5" customHeight="1">
      <c r="A143" s="14" t="s">
        <v>57</v>
      </c>
      <c r="B143" s="14" t="s">
        <v>362</v>
      </c>
      <c r="C143" s="52" t="s">
        <v>63</v>
      </c>
      <c r="D143" s="90" t="s">
        <v>59</v>
      </c>
      <c r="E143" s="91" t="s">
        <v>178</v>
      </c>
      <c r="F143" s="24"/>
      <c r="G143" s="24"/>
      <c r="H143" s="24"/>
      <c r="I143" s="149">
        <v>559</v>
      </c>
      <c r="J143" s="20"/>
      <c r="K143" s="6"/>
      <c r="L143" s="6"/>
      <c r="M143" s="68">
        <f t="shared" si="5"/>
        <v>0</v>
      </c>
      <c r="N143" s="149">
        <f t="shared" si="6"/>
        <v>0</v>
      </c>
    </row>
    <row r="144" spans="1:14" s="15" customFormat="1" ht="19.5" customHeight="1">
      <c r="A144" s="14" t="s">
        <v>57</v>
      </c>
      <c r="B144" s="14" t="s">
        <v>363</v>
      </c>
      <c r="C144" s="52" t="s">
        <v>63</v>
      </c>
      <c r="D144" s="90" t="s">
        <v>56</v>
      </c>
      <c r="E144" s="91" t="s">
        <v>177</v>
      </c>
      <c r="F144" s="24"/>
      <c r="G144" s="24"/>
      <c r="H144" s="24"/>
      <c r="I144" s="149">
        <v>559</v>
      </c>
      <c r="J144" s="20"/>
      <c r="K144" s="6"/>
      <c r="L144" s="6"/>
      <c r="M144" s="68">
        <f t="shared" si="5"/>
        <v>0</v>
      </c>
      <c r="N144" s="149">
        <f t="shared" si="6"/>
        <v>0</v>
      </c>
    </row>
    <row r="145" spans="1:14" s="15" customFormat="1" ht="19.5" customHeight="1">
      <c r="A145" s="14" t="s">
        <v>57</v>
      </c>
      <c r="B145" s="14" t="s">
        <v>364</v>
      </c>
      <c r="C145" s="52" t="s">
        <v>63</v>
      </c>
      <c r="D145" s="90" t="s">
        <v>58</v>
      </c>
      <c r="E145" s="91" t="s">
        <v>177</v>
      </c>
      <c r="F145" s="24"/>
      <c r="G145" s="24"/>
      <c r="H145" s="24"/>
      <c r="I145" s="149">
        <v>559</v>
      </c>
      <c r="J145" s="20"/>
      <c r="K145" s="6"/>
      <c r="L145" s="6"/>
      <c r="M145" s="68">
        <f t="shared" si="5"/>
        <v>0</v>
      </c>
      <c r="N145" s="149">
        <f t="shared" si="6"/>
        <v>0</v>
      </c>
    </row>
    <row r="146" spans="1:14" s="15" customFormat="1" ht="19.5" customHeight="1">
      <c r="A146" s="14" t="s">
        <v>57</v>
      </c>
      <c r="B146" s="14" t="s">
        <v>365</v>
      </c>
      <c r="C146" s="52" t="s">
        <v>63</v>
      </c>
      <c r="D146" s="90" t="s">
        <v>59</v>
      </c>
      <c r="E146" s="91" t="s">
        <v>177</v>
      </c>
      <c r="F146" s="24"/>
      <c r="G146" s="24"/>
      <c r="H146" s="24"/>
      <c r="I146" s="149">
        <v>559</v>
      </c>
      <c r="J146" s="20"/>
      <c r="K146" s="6"/>
      <c r="L146" s="6"/>
      <c r="M146" s="68">
        <f t="shared" si="5"/>
        <v>0</v>
      </c>
      <c r="N146" s="149">
        <f t="shared" si="6"/>
        <v>0</v>
      </c>
    </row>
    <row r="147" spans="1:14" s="15" customFormat="1" ht="19.5" customHeight="1">
      <c r="A147" s="14" t="s">
        <v>57</v>
      </c>
      <c r="B147" s="14" t="s">
        <v>366</v>
      </c>
      <c r="C147" s="52" t="s">
        <v>151</v>
      </c>
      <c r="D147" s="90" t="s">
        <v>65</v>
      </c>
      <c r="E147" s="91" t="s">
        <v>208</v>
      </c>
      <c r="F147" s="24"/>
      <c r="G147" s="24"/>
      <c r="H147" s="24"/>
      <c r="I147" s="149">
        <v>449</v>
      </c>
      <c r="J147" s="20"/>
      <c r="K147" s="6"/>
      <c r="L147" s="6"/>
      <c r="M147" s="68">
        <f t="shared" si="5"/>
        <v>0</v>
      </c>
      <c r="N147" s="149">
        <f t="shared" si="6"/>
        <v>0</v>
      </c>
    </row>
    <row r="148" spans="1:14" s="15" customFormat="1" ht="19.5" customHeight="1">
      <c r="A148" s="14" t="s">
        <v>57</v>
      </c>
      <c r="B148" s="14" t="s">
        <v>367</v>
      </c>
      <c r="C148" s="52" t="s">
        <v>151</v>
      </c>
      <c r="D148" s="90" t="s">
        <v>56</v>
      </c>
      <c r="E148" s="91" t="s">
        <v>208</v>
      </c>
      <c r="F148" s="24"/>
      <c r="G148" s="24"/>
      <c r="H148" s="24"/>
      <c r="I148" s="149">
        <v>449</v>
      </c>
      <c r="J148" s="20"/>
      <c r="K148" s="6"/>
      <c r="L148" s="6"/>
      <c r="M148" s="68">
        <f t="shared" si="5"/>
        <v>0</v>
      </c>
      <c r="N148" s="149">
        <f t="shared" si="6"/>
        <v>0</v>
      </c>
    </row>
    <row r="149" spans="1:14" s="15" customFormat="1" ht="19.5" customHeight="1">
      <c r="A149" s="14" t="s">
        <v>57</v>
      </c>
      <c r="B149" s="14" t="s">
        <v>368</v>
      </c>
      <c r="C149" s="52" t="s">
        <v>151</v>
      </c>
      <c r="D149" s="90" t="s">
        <v>58</v>
      </c>
      <c r="E149" s="91" t="s">
        <v>208</v>
      </c>
      <c r="F149" s="24"/>
      <c r="G149" s="24"/>
      <c r="H149" s="24"/>
      <c r="I149" s="149">
        <v>449</v>
      </c>
      <c r="J149" s="20"/>
      <c r="K149" s="6"/>
      <c r="L149" s="6"/>
      <c r="M149" s="68">
        <f t="shared" si="5"/>
        <v>0</v>
      </c>
      <c r="N149" s="149">
        <f t="shared" si="6"/>
        <v>0</v>
      </c>
    </row>
    <row r="150" spans="1:14" s="15" customFormat="1" ht="19.5" customHeight="1">
      <c r="A150" s="14" t="s">
        <v>57</v>
      </c>
      <c r="B150" s="14" t="s">
        <v>369</v>
      </c>
      <c r="C150" s="52" t="s">
        <v>151</v>
      </c>
      <c r="D150" s="90" t="s">
        <v>59</v>
      </c>
      <c r="E150" s="91" t="s">
        <v>208</v>
      </c>
      <c r="F150" s="24"/>
      <c r="G150" s="24"/>
      <c r="H150" s="24"/>
      <c r="I150" s="149">
        <v>449</v>
      </c>
      <c r="J150" s="20"/>
      <c r="K150" s="6"/>
      <c r="L150" s="6"/>
      <c r="M150" s="68">
        <f t="shared" si="5"/>
        <v>0</v>
      </c>
      <c r="N150" s="149">
        <f t="shared" si="6"/>
        <v>0</v>
      </c>
    </row>
    <row r="151" spans="1:14" s="15" customFormat="1" ht="19.5" customHeight="1">
      <c r="A151" s="14" t="s">
        <v>57</v>
      </c>
      <c r="B151" s="14" t="s">
        <v>370</v>
      </c>
      <c r="C151" s="52" t="s">
        <v>151</v>
      </c>
      <c r="D151" s="90" t="s">
        <v>65</v>
      </c>
      <c r="E151" s="91" t="s">
        <v>140</v>
      </c>
      <c r="F151" s="24"/>
      <c r="G151" s="24"/>
      <c r="H151" s="24"/>
      <c r="I151" s="149">
        <v>449</v>
      </c>
      <c r="J151" s="20"/>
      <c r="K151" s="6"/>
      <c r="L151" s="6"/>
      <c r="M151" s="68">
        <f t="shared" si="5"/>
        <v>0</v>
      </c>
      <c r="N151" s="149">
        <f t="shared" si="6"/>
        <v>0</v>
      </c>
    </row>
    <row r="152" spans="1:14" s="15" customFormat="1" ht="19.5" customHeight="1">
      <c r="A152" s="14" t="s">
        <v>57</v>
      </c>
      <c r="B152" s="14" t="s">
        <v>371</v>
      </c>
      <c r="C152" s="52" t="s">
        <v>151</v>
      </c>
      <c r="D152" s="90" t="s">
        <v>56</v>
      </c>
      <c r="E152" s="91" t="s">
        <v>140</v>
      </c>
      <c r="F152" s="24"/>
      <c r="G152" s="24"/>
      <c r="H152" s="24"/>
      <c r="I152" s="149">
        <v>449</v>
      </c>
      <c r="J152" s="20"/>
      <c r="K152" s="6"/>
      <c r="L152" s="6"/>
      <c r="M152" s="68">
        <f t="shared" si="5"/>
        <v>0</v>
      </c>
      <c r="N152" s="149">
        <f t="shared" si="6"/>
        <v>0</v>
      </c>
    </row>
    <row r="153" spans="1:14" s="15" customFormat="1" ht="19.5" customHeight="1">
      <c r="A153" s="14" t="s">
        <v>57</v>
      </c>
      <c r="B153" s="14" t="s">
        <v>372</v>
      </c>
      <c r="C153" s="52" t="s">
        <v>151</v>
      </c>
      <c r="D153" s="90" t="s">
        <v>58</v>
      </c>
      <c r="E153" s="91" t="s">
        <v>140</v>
      </c>
      <c r="F153" s="24"/>
      <c r="G153" s="24"/>
      <c r="H153" s="24"/>
      <c r="I153" s="149">
        <v>449</v>
      </c>
      <c r="J153" s="20"/>
      <c r="K153" s="6"/>
      <c r="L153" s="6"/>
      <c r="M153" s="68">
        <f t="shared" si="5"/>
        <v>0</v>
      </c>
      <c r="N153" s="149">
        <f t="shared" si="6"/>
        <v>0</v>
      </c>
    </row>
    <row r="154" spans="1:14" s="15" customFormat="1" ht="19.5" customHeight="1" thickBot="1">
      <c r="A154" s="14" t="s">
        <v>57</v>
      </c>
      <c r="B154" s="14" t="s">
        <v>373</v>
      </c>
      <c r="C154" s="125" t="s">
        <v>151</v>
      </c>
      <c r="D154" s="126" t="s">
        <v>59</v>
      </c>
      <c r="E154" s="127" t="s">
        <v>140</v>
      </c>
      <c r="F154" s="128"/>
      <c r="G154" s="128"/>
      <c r="H154" s="128"/>
      <c r="I154" s="149">
        <v>449</v>
      </c>
      <c r="J154" s="111"/>
      <c r="K154" s="112"/>
      <c r="L154" s="112"/>
      <c r="M154" s="113">
        <f t="shared" si="5"/>
        <v>0</v>
      </c>
      <c r="N154" s="150">
        <f t="shared" si="6"/>
        <v>0</v>
      </c>
    </row>
    <row r="155" spans="1:14" s="17" customFormat="1" ht="23.25" customHeight="1" thickBot="1">
      <c r="A155" s="70"/>
      <c r="B155" s="114"/>
      <c r="C155" s="115"/>
      <c r="D155" s="86"/>
      <c r="E155" s="87"/>
      <c r="F155" s="74"/>
      <c r="G155" s="74"/>
      <c r="H155" s="74"/>
      <c r="I155" s="151"/>
      <c r="J155" s="76"/>
      <c r="K155" s="76"/>
      <c r="L155" s="76"/>
      <c r="M155" s="116"/>
      <c r="N155" s="151"/>
    </row>
    <row r="156" spans="1:14" s="3" customFormat="1" ht="19.5" customHeight="1">
      <c r="A156" s="14" t="s">
        <v>83</v>
      </c>
      <c r="B156" s="14" t="s">
        <v>433</v>
      </c>
      <c r="C156" s="81" t="s">
        <v>82</v>
      </c>
      <c r="D156" s="82" t="s">
        <v>73</v>
      </c>
      <c r="E156" s="83" t="s">
        <v>190</v>
      </c>
      <c r="F156" s="65"/>
      <c r="G156" s="65"/>
      <c r="H156" s="65"/>
      <c r="I156" s="149">
        <v>2799</v>
      </c>
      <c r="J156" s="66"/>
      <c r="K156" s="67"/>
      <c r="L156" s="67"/>
      <c r="M156" s="68">
        <f t="shared" si="5"/>
        <v>0</v>
      </c>
      <c r="N156" s="149">
        <f t="shared" si="6"/>
        <v>0</v>
      </c>
    </row>
    <row r="157" spans="1:14" s="3" customFormat="1" ht="19.5" customHeight="1">
      <c r="A157" s="14" t="s">
        <v>83</v>
      </c>
      <c r="B157" s="14" t="s">
        <v>434</v>
      </c>
      <c r="C157" s="50" t="s">
        <v>82</v>
      </c>
      <c r="D157" s="84" t="s">
        <v>75</v>
      </c>
      <c r="E157" s="85" t="s">
        <v>190</v>
      </c>
      <c r="F157" s="22"/>
      <c r="G157" s="22"/>
      <c r="H157" s="22"/>
      <c r="I157" s="149">
        <v>2799</v>
      </c>
      <c r="J157" s="20"/>
      <c r="K157" s="6"/>
      <c r="L157" s="6"/>
      <c r="M157" s="68">
        <f t="shared" si="5"/>
        <v>0</v>
      </c>
      <c r="N157" s="149">
        <f t="shared" si="6"/>
        <v>0</v>
      </c>
    </row>
    <row r="158" spans="1:14" s="3" customFormat="1" ht="19.5" customHeight="1">
      <c r="A158" s="14" t="s">
        <v>83</v>
      </c>
      <c r="B158" s="14" t="s">
        <v>435</v>
      </c>
      <c r="C158" s="50" t="s">
        <v>82</v>
      </c>
      <c r="D158" s="84" t="s">
        <v>76</v>
      </c>
      <c r="E158" s="85" t="s">
        <v>190</v>
      </c>
      <c r="F158" s="22"/>
      <c r="G158" s="22"/>
      <c r="H158" s="22"/>
      <c r="I158" s="149">
        <v>2799</v>
      </c>
      <c r="J158" s="20"/>
      <c r="K158" s="6"/>
      <c r="L158" s="6"/>
      <c r="M158" s="68">
        <f t="shared" si="5"/>
        <v>0</v>
      </c>
      <c r="N158" s="149">
        <f t="shared" si="6"/>
        <v>0</v>
      </c>
    </row>
    <row r="159" spans="1:14" s="3" customFormat="1" ht="19.5" customHeight="1">
      <c r="A159" s="14" t="s">
        <v>83</v>
      </c>
      <c r="B159" s="14" t="s">
        <v>436</v>
      </c>
      <c r="C159" s="50" t="s">
        <v>82</v>
      </c>
      <c r="D159" s="84" t="s">
        <v>77</v>
      </c>
      <c r="E159" s="85" t="s">
        <v>190</v>
      </c>
      <c r="F159" s="22"/>
      <c r="G159" s="22"/>
      <c r="H159" s="22"/>
      <c r="I159" s="149">
        <v>2799</v>
      </c>
      <c r="J159" s="20"/>
      <c r="K159" s="6"/>
      <c r="L159" s="6"/>
      <c r="M159" s="68">
        <f t="shared" si="5"/>
        <v>0</v>
      </c>
      <c r="N159" s="149">
        <f t="shared" si="6"/>
        <v>0</v>
      </c>
    </row>
    <row r="160" spans="1:14" s="3" customFormat="1" ht="19.5" customHeight="1">
      <c r="A160" s="14" t="s">
        <v>83</v>
      </c>
      <c r="B160" s="14" t="s">
        <v>437</v>
      </c>
      <c r="C160" s="50" t="s">
        <v>84</v>
      </c>
      <c r="D160" s="84" t="s">
        <v>73</v>
      </c>
      <c r="E160" s="85" t="s">
        <v>177</v>
      </c>
      <c r="F160" s="22"/>
      <c r="G160" s="22"/>
      <c r="H160" s="22"/>
      <c r="I160" s="149">
        <v>2199</v>
      </c>
      <c r="J160" s="20"/>
      <c r="K160" s="6"/>
      <c r="L160" s="6"/>
      <c r="M160" s="68">
        <f t="shared" si="5"/>
        <v>0</v>
      </c>
      <c r="N160" s="149">
        <f t="shared" si="6"/>
        <v>0</v>
      </c>
    </row>
    <row r="161" spans="1:14" s="3" customFormat="1" ht="19.5" customHeight="1">
      <c r="A161" s="14" t="s">
        <v>83</v>
      </c>
      <c r="B161" s="14" t="s">
        <v>438</v>
      </c>
      <c r="C161" s="50" t="s">
        <v>84</v>
      </c>
      <c r="D161" s="84" t="s">
        <v>75</v>
      </c>
      <c r="E161" s="85" t="s">
        <v>177</v>
      </c>
      <c r="F161" s="22"/>
      <c r="G161" s="22"/>
      <c r="H161" s="22"/>
      <c r="I161" s="149">
        <v>2199</v>
      </c>
      <c r="J161" s="20"/>
      <c r="K161" s="6"/>
      <c r="L161" s="6"/>
      <c r="M161" s="68">
        <f t="shared" si="5"/>
        <v>0</v>
      </c>
      <c r="N161" s="149">
        <f t="shared" si="6"/>
        <v>0</v>
      </c>
    </row>
    <row r="162" spans="1:14" s="3" customFormat="1" ht="19.5" customHeight="1">
      <c r="A162" s="14" t="s">
        <v>83</v>
      </c>
      <c r="B162" s="14" t="s">
        <v>439</v>
      </c>
      <c r="C162" s="50" t="s">
        <v>84</v>
      </c>
      <c r="D162" s="84" t="s">
        <v>76</v>
      </c>
      <c r="E162" s="85" t="s">
        <v>177</v>
      </c>
      <c r="F162" s="22"/>
      <c r="G162" s="22"/>
      <c r="H162" s="22"/>
      <c r="I162" s="149">
        <v>2199</v>
      </c>
      <c r="J162" s="20"/>
      <c r="K162" s="6"/>
      <c r="L162" s="6"/>
      <c r="M162" s="68">
        <f t="shared" si="5"/>
        <v>0</v>
      </c>
      <c r="N162" s="149">
        <f t="shared" si="6"/>
        <v>0</v>
      </c>
    </row>
    <row r="163" spans="1:14" s="1" customFormat="1" ht="19.5" customHeight="1">
      <c r="A163" s="14" t="s">
        <v>83</v>
      </c>
      <c r="B163" s="14" t="s">
        <v>440</v>
      </c>
      <c r="C163" s="50" t="s">
        <v>84</v>
      </c>
      <c r="D163" s="84" t="s">
        <v>77</v>
      </c>
      <c r="E163" s="85" t="s">
        <v>177</v>
      </c>
      <c r="F163" s="22"/>
      <c r="G163" s="22"/>
      <c r="H163" s="22"/>
      <c r="I163" s="149">
        <v>2199</v>
      </c>
      <c r="J163" s="20"/>
      <c r="K163" s="6"/>
      <c r="L163" s="6"/>
      <c r="M163" s="68">
        <f t="shared" si="5"/>
        <v>0</v>
      </c>
      <c r="N163" s="149">
        <f t="shared" si="6"/>
        <v>0</v>
      </c>
    </row>
    <row r="164" spans="1:14" s="3" customFormat="1" ht="19.5" customHeight="1">
      <c r="A164" s="14" t="s">
        <v>83</v>
      </c>
      <c r="B164" s="14" t="s">
        <v>441</v>
      </c>
      <c r="C164" s="50" t="s">
        <v>85</v>
      </c>
      <c r="D164" s="84" t="s">
        <v>73</v>
      </c>
      <c r="E164" s="85" t="s">
        <v>182</v>
      </c>
      <c r="F164" s="22"/>
      <c r="G164" s="22"/>
      <c r="H164" s="22"/>
      <c r="I164" s="149">
        <v>1899</v>
      </c>
      <c r="J164" s="20"/>
      <c r="K164" s="6"/>
      <c r="L164" s="6"/>
      <c r="M164" s="68">
        <f t="shared" si="5"/>
        <v>0</v>
      </c>
      <c r="N164" s="149">
        <f t="shared" si="6"/>
        <v>0</v>
      </c>
    </row>
    <row r="165" spans="1:14" s="3" customFormat="1" ht="19.5" customHeight="1">
      <c r="A165" s="14" t="s">
        <v>83</v>
      </c>
      <c r="B165" s="14" t="s">
        <v>442</v>
      </c>
      <c r="C165" s="50" t="s">
        <v>85</v>
      </c>
      <c r="D165" s="84" t="s">
        <v>75</v>
      </c>
      <c r="E165" s="85" t="s">
        <v>182</v>
      </c>
      <c r="F165" s="22"/>
      <c r="G165" s="22"/>
      <c r="H165" s="22"/>
      <c r="I165" s="149">
        <v>1899</v>
      </c>
      <c r="J165" s="20"/>
      <c r="K165" s="6"/>
      <c r="L165" s="6"/>
      <c r="M165" s="68">
        <f t="shared" si="5"/>
        <v>0</v>
      </c>
      <c r="N165" s="149">
        <f t="shared" si="6"/>
        <v>0</v>
      </c>
    </row>
    <row r="166" spans="1:14" s="3" customFormat="1" ht="19.5" customHeight="1">
      <c r="A166" s="14" t="s">
        <v>83</v>
      </c>
      <c r="B166" s="14" t="s">
        <v>443</v>
      </c>
      <c r="C166" s="50" t="s">
        <v>85</v>
      </c>
      <c r="D166" s="84" t="s">
        <v>76</v>
      </c>
      <c r="E166" s="85" t="s">
        <v>182</v>
      </c>
      <c r="F166" s="22"/>
      <c r="G166" s="22"/>
      <c r="H166" s="22"/>
      <c r="I166" s="149">
        <v>1899</v>
      </c>
      <c r="J166" s="20"/>
      <c r="K166" s="6"/>
      <c r="L166" s="6"/>
      <c r="M166" s="68">
        <f t="shared" si="5"/>
        <v>0</v>
      </c>
      <c r="N166" s="149">
        <f t="shared" si="6"/>
        <v>0</v>
      </c>
    </row>
    <row r="167" spans="1:14" s="3" customFormat="1" ht="19.5" customHeight="1" thickBot="1">
      <c r="A167" s="14" t="s">
        <v>83</v>
      </c>
      <c r="B167" s="14" t="s">
        <v>444</v>
      </c>
      <c r="C167" s="107" t="s">
        <v>85</v>
      </c>
      <c r="D167" s="108" t="s">
        <v>77</v>
      </c>
      <c r="E167" s="109" t="s">
        <v>182</v>
      </c>
      <c r="F167" s="110"/>
      <c r="G167" s="110"/>
      <c r="H167" s="110"/>
      <c r="I167" s="149">
        <v>1899</v>
      </c>
      <c r="J167" s="111"/>
      <c r="K167" s="112"/>
      <c r="L167" s="112"/>
      <c r="M167" s="113">
        <f t="shared" si="5"/>
        <v>0</v>
      </c>
      <c r="N167" s="150">
        <f t="shared" si="6"/>
        <v>0</v>
      </c>
    </row>
    <row r="168" spans="1:14" s="17" customFormat="1" ht="23.25" customHeight="1" thickBot="1">
      <c r="A168" s="70"/>
      <c r="B168" s="114"/>
      <c r="C168" s="115"/>
      <c r="D168" s="86"/>
      <c r="E168" s="87"/>
      <c r="F168" s="74"/>
      <c r="G168" s="74"/>
      <c r="H168" s="74"/>
      <c r="I168" s="151"/>
      <c r="J168" s="76"/>
      <c r="K168" s="76"/>
      <c r="L168" s="76"/>
      <c r="M168" s="116"/>
      <c r="N168" s="151"/>
    </row>
    <row r="169" spans="1:14" s="3" customFormat="1" ht="19.5" customHeight="1">
      <c r="A169" s="14" t="s">
        <v>87</v>
      </c>
      <c r="B169" s="14" t="s">
        <v>449</v>
      </c>
      <c r="C169" s="81" t="s">
        <v>86</v>
      </c>
      <c r="D169" s="82" t="s">
        <v>73</v>
      </c>
      <c r="E169" s="83" t="s">
        <v>214</v>
      </c>
      <c r="F169" s="65"/>
      <c r="G169" s="65"/>
      <c r="H169" s="65"/>
      <c r="I169" s="149">
        <v>1599</v>
      </c>
      <c r="J169" s="66"/>
      <c r="K169" s="67"/>
      <c r="L169" s="67"/>
      <c r="M169" s="68">
        <f t="shared" si="5"/>
        <v>0</v>
      </c>
      <c r="N169" s="149">
        <f t="shared" si="6"/>
        <v>0</v>
      </c>
    </row>
    <row r="170" spans="1:14" s="3" customFormat="1" ht="19.5" customHeight="1">
      <c r="A170" s="14" t="s">
        <v>87</v>
      </c>
      <c r="B170" s="14" t="s">
        <v>450</v>
      </c>
      <c r="C170" s="50" t="s">
        <v>86</v>
      </c>
      <c r="D170" s="84" t="s">
        <v>75</v>
      </c>
      <c r="E170" s="85" t="s">
        <v>214</v>
      </c>
      <c r="F170" s="22"/>
      <c r="G170" s="22"/>
      <c r="H170" s="22"/>
      <c r="I170" s="149">
        <v>1599</v>
      </c>
      <c r="J170" s="20"/>
      <c r="K170" s="6"/>
      <c r="L170" s="6"/>
      <c r="M170" s="68">
        <f t="shared" si="5"/>
        <v>0</v>
      </c>
      <c r="N170" s="149">
        <f t="shared" si="6"/>
        <v>0</v>
      </c>
    </row>
    <row r="171" spans="1:14" s="3" customFormat="1" ht="19.5" customHeight="1">
      <c r="A171" s="14" t="s">
        <v>87</v>
      </c>
      <c r="B171" s="14" t="s">
        <v>451</v>
      </c>
      <c r="C171" s="50" t="s">
        <v>86</v>
      </c>
      <c r="D171" s="84" t="s">
        <v>76</v>
      </c>
      <c r="E171" s="85" t="s">
        <v>214</v>
      </c>
      <c r="F171" s="22"/>
      <c r="G171" s="22"/>
      <c r="H171" s="22"/>
      <c r="I171" s="149">
        <v>1599</v>
      </c>
      <c r="J171" s="20"/>
      <c r="K171" s="6"/>
      <c r="L171" s="6"/>
      <c r="M171" s="68">
        <f t="shared" si="5"/>
        <v>0</v>
      </c>
      <c r="N171" s="149">
        <f t="shared" si="6"/>
        <v>0</v>
      </c>
    </row>
    <row r="172" spans="1:14" s="3" customFormat="1" ht="19.5" customHeight="1">
      <c r="A172" s="14" t="s">
        <v>87</v>
      </c>
      <c r="B172" s="14" t="s">
        <v>452</v>
      </c>
      <c r="C172" s="50" t="s">
        <v>86</v>
      </c>
      <c r="D172" s="84" t="s">
        <v>77</v>
      </c>
      <c r="E172" s="85" t="s">
        <v>214</v>
      </c>
      <c r="F172" s="22"/>
      <c r="G172" s="22"/>
      <c r="H172" s="22"/>
      <c r="I172" s="149">
        <v>1599</v>
      </c>
      <c r="J172" s="20"/>
      <c r="K172" s="6"/>
      <c r="L172" s="6"/>
      <c r="M172" s="68">
        <f t="shared" si="5"/>
        <v>0</v>
      </c>
      <c r="N172" s="149">
        <f t="shared" si="6"/>
        <v>0</v>
      </c>
    </row>
    <row r="173" spans="1:14" s="3" customFormat="1" ht="19.5" customHeight="1">
      <c r="A173" s="14" t="s">
        <v>87</v>
      </c>
      <c r="B173" s="14" t="s">
        <v>453</v>
      </c>
      <c r="C173" s="50" t="s">
        <v>88</v>
      </c>
      <c r="D173" s="84" t="s">
        <v>73</v>
      </c>
      <c r="E173" s="85" t="s">
        <v>202</v>
      </c>
      <c r="F173" s="22"/>
      <c r="G173" s="22"/>
      <c r="H173" s="22"/>
      <c r="I173" s="149">
        <v>1399</v>
      </c>
      <c r="J173" s="20"/>
      <c r="K173" s="6"/>
      <c r="L173" s="6"/>
      <c r="M173" s="68">
        <f t="shared" si="5"/>
        <v>0</v>
      </c>
      <c r="N173" s="149">
        <f t="shared" si="6"/>
        <v>0</v>
      </c>
    </row>
    <row r="174" spans="1:14" s="3" customFormat="1" ht="19.5" customHeight="1">
      <c r="A174" s="14" t="s">
        <v>87</v>
      </c>
      <c r="B174" s="14" t="s">
        <v>454</v>
      </c>
      <c r="C174" s="50" t="s">
        <v>88</v>
      </c>
      <c r="D174" s="84" t="s">
        <v>75</v>
      </c>
      <c r="E174" s="85" t="s">
        <v>202</v>
      </c>
      <c r="F174" s="22"/>
      <c r="G174" s="22"/>
      <c r="H174" s="22"/>
      <c r="I174" s="149">
        <v>1399</v>
      </c>
      <c r="J174" s="20"/>
      <c r="K174" s="6"/>
      <c r="L174" s="6"/>
      <c r="M174" s="68">
        <f t="shared" si="5"/>
        <v>0</v>
      </c>
      <c r="N174" s="149">
        <f t="shared" si="6"/>
        <v>0</v>
      </c>
    </row>
    <row r="175" spans="1:14" s="3" customFormat="1" ht="19.5" customHeight="1">
      <c r="A175" s="14" t="s">
        <v>87</v>
      </c>
      <c r="B175" s="14" t="s">
        <v>455</v>
      </c>
      <c r="C175" s="50" t="s">
        <v>88</v>
      </c>
      <c r="D175" s="84" t="s">
        <v>76</v>
      </c>
      <c r="E175" s="85" t="s">
        <v>202</v>
      </c>
      <c r="F175" s="22"/>
      <c r="G175" s="22"/>
      <c r="H175" s="22"/>
      <c r="I175" s="149">
        <v>1399</v>
      </c>
      <c r="J175" s="20"/>
      <c r="K175" s="6"/>
      <c r="L175" s="6"/>
      <c r="M175" s="68">
        <f t="shared" si="5"/>
        <v>0</v>
      </c>
      <c r="N175" s="149">
        <f t="shared" si="6"/>
        <v>0</v>
      </c>
    </row>
    <row r="176" spans="1:14" s="1" customFormat="1" ht="19.5" customHeight="1">
      <c r="A176" s="14" t="s">
        <v>87</v>
      </c>
      <c r="B176" s="14" t="s">
        <v>456</v>
      </c>
      <c r="C176" s="50" t="s">
        <v>88</v>
      </c>
      <c r="D176" s="84" t="s">
        <v>77</v>
      </c>
      <c r="E176" s="85" t="s">
        <v>202</v>
      </c>
      <c r="F176" s="22"/>
      <c r="G176" s="22"/>
      <c r="H176" s="22"/>
      <c r="I176" s="149">
        <v>1399</v>
      </c>
      <c r="J176" s="20"/>
      <c r="K176" s="6"/>
      <c r="L176" s="6"/>
      <c r="M176" s="68">
        <f t="shared" si="5"/>
        <v>0</v>
      </c>
      <c r="N176" s="149">
        <f t="shared" si="6"/>
        <v>0</v>
      </c>
    </row>
    <row r="177" spans="1:14" s="3" customFormat="1" ht="19.5" customHeight="1">
      <c r="A177" s="14" t="s">
        <v>87</v>
      </c>
      <c r="B177" s="14" t="s">
        <v>457</v>
      </c>
      <c r="C177" s="50" t="s">
        <v>89</v>
      </c>
      <c r="D177" s="84" t="s">
        <v>73</v>
      </c>
      <c r="E177" s="85" t="s">
        <v>215</v>
      </c>
      <c r="F177" s="22"/>
      <c r="G177" s="22"/>
      <c r="H177" s="22"/>
      <c r="I177" s="149">
        <v>1099</v>
      </c>
      <c r="J177" s="20"/>
      <c r="K177" s="6"/>
      <c r="L177" s="6"/>
      <c r="M177" s="68">
        <f t="shared" si="5"/>
        <v>0</v>
      </c>
      <c r="N177" s="149">
        <f t="shared" si="6"/>
        <v>0</v>
      </c>
    </row>
    <row r="178" spans="1:14" s="3" customFormat="1" ht="19.5" customHeight="1">
      <c r="A178" s="14" t="s">
        <v>87</v>
      </c>
      <c r="B178" s="14" t="s">
        <v>458</v>
      </c>
      <c r="C178" s="50" t="s">
        <v>89</v>
      </c>
      <c r="D178" s="84" t="s">
        <v>75</v>
      </c>
      <c r="E178" s="85" t="s">
        <v>215</v>
      </c>
      <c r="F178" s="22"/>
      <c r="G178" s="22"/>
      <c r="H178" s="22"/>
      <c r="I178" s="149">
        <v>1099</v>
      </c>
      <c r="J178" s="20"/>
      <c r="K178" s="6"/>
      <c r="L178" s="6"/>
      <c r="M178" s="68">
        <f t="shared" si="5"/>
        <v>0</v>
      </c>
      <c r="N178" s="149">
        <f t="shared" si="6"/>
        <v>0</v>
      </c>
    </row>
    <row r="179" spans="1:14" s="3" customFormat="1" ht="19.5" customHeight="1">
      <c r="A179" s="14" t="s">
        <v>87</v>
      </c>
      <c r="B179" s="14" t="s">
        <v>459</v>
      </c>
      <c r="C179" s="50" t="s">
        <v>89</v>
      </c>
      <c r="D179" s="84" t="s">
        <v>76</v>
      </c>
      <c r="E179" s="85" t="s">
        <v>215</v>
      </c>
      <c r="F179" s="22"/>
      <c r="G179" s="22"/>
      <c r="H179" s="22"/>
      <c r="I179" s="149">
        <v>1099</v>
      </c>
      <c r="J179" s="20"/>
      <c r="K179" s="6"/>
      <c r="L179" s="6"/>
      <c r="M179" s="68">
        <f t="shared" si="5"/>
        <v>0</v>
      </c>
      <c r="N179" s="149">
        <f t="shared" si="6"/>
        <v>0</v>
      </c>
    </row>
    <row r="180" spans="1:14" s="3" customFormat="1" ht="19.5" customHeight="1" thickBot="1">
      <c r="A180" s="14" t="s">
        <v>87</v>
      </c>
      <c r="B180" s="14" t="s">
        <v>460</v>
      </c>
      <c r="C180" s="107" t="s">
        <v>89</v>
      </c>
      <c r="D180" s="108" t="s">
        <v>77</v>
      </c>
      <c r="E180" s="109" t="s">
        <v>215</v>
      </c>
      <c r="F180" s="110"/>
      <c r="G180" s="110"/>
      <c r="H180" s="110"/>
      <c r="I180" s="149">
        <v>1099</v>
      </c>
      <c r="J180" s="111"/>
      <c r="K180" s="112"/>
      <c r="L180" s="112"/>
      <c r="M180" s="113">
        <f t="shared" si="5"/>
        <v>0</v>
      </c>
      <c r="N180" s="150">
        <f t="shared" si="6"/>
        <v>0</v>
      </c>
    </row>
    <row r="181" spans="1:14" s="17" customFormat="1" ht="23.25" customHeight="1" thickBot="1">
      <c r="A181" s="70"/>
      <c r="B181" s="114"/>
      <c r="C181" s="115"/>
      <c r="D181" s="86"/>
      <c r="E181" s="87"/>
      <c r="F181" s="74"/>
      <c r="G181" s="74"/>
      <c r="H181" s="74"/>
      <c r="I181" s="151"/>
      <c r="J181" s="76"/>
      <c r="K181" s="76"/>
      <c r="L181" s="76"/>
      <c r="M181" s="116"/>
      <c r="N181" s="151"/>
    </row>
    <row r="182" spans="1:14" s="3" customFormat="1" ht="19.5" customHeight="1">
      <c r="A182" s="14" t="s">
        <v>74</v>
      </c>
      <c r="B182" s="14" t="s">
        <v>410</v>
      </c>
      <c r="C182" s="129" t="s">
        <v>180</v>
      </c>
      <c r="D182" s="130" t="s">
        <v>165</v>
      </c>
      <c r="E182" s="131" t="s">
        <v>212</v>
      </c>
      <c r="F182" s="132"/>
      <c r="G182" s="132"/>
      <c r="H182" s="132"/>
      <c r="I182" s="149">
        <v>3999</v>
      </c>
      <c r="J182" s="156"/>
      <c r="K182" s="67"/>
      <c r="L182" s="67"/>
      <c r="M182" s="68">
        <f t="shared" si="5"/>
        <v>0</v>
      </c>
      <c r="N182" s="149">
        <f t="shared" si="6"/>
        <v>0</v>
      </c>
    </row>
    <row r="183" spans="1:14" s="3" customFormat="1" ht="19.5" customHeight="1">
      <c r="A183" s="14" t="s">
        <v>74</v>
      </c>
      <c r="B183" s="14" t="s">
        <v>411</v>
      </c>
      <c r="C183" s="51" t="s">
        <v>180</v>
      </c>
      <c r="D183" s="88" t="s">
        <v>73</v>
      </c>
      <c r="E183" s="89" t="s">
        <v>212</v>
      </c>
      <c r="F183" s="23"/>
      <c r="G183" s="23"/>
      <c r="H183" s="23"/>
      <c r="I183" s="149">
        <v>3999</v>
      </c>
      <c r="J183" s="154"/>
      <c r="K183" s="6"/>
      <c r="L183" s="6"/>
      <c r="M183" s="68">
        <f t="shared" si="5"/>
        <v>0</v>
      </c>
      <c r="N183" s="149">
        <f t="shared" si="6"/>
        <v>0</v>
      </c>
    </row>
    <row r="184" spans="1:14" s="3" customFormat="1" ht="19.5" customHeight="1">
      <c r="A184" s="14" t="s">
        <v>74</v>
      </c>
      <c r="B184" s="14" t="s">
        <v>412</v>
      </c>
      <c r="C184" s="51" t="s">
        <v>180</v>
      </c>
      <c r="D184" s="88" t="s">
        <v>75</v>
      </c>
      <c r="E184" s="89" t="s">
        <v>212</v>
      </c>
      <c r="F184" s="23"/>
      <c r="G184" s="23"/>
      <c r="H184" s="23"/>
      <c r="I184" s="149">
        <v>3999</v>
      </c>
      <c r="J184" s="154"/>
      <c r="K184" s="6"/>
      <c r="L184" s="6"/>
      <c r="M184" s="68">
        <f t="shared" si="5"/>
        <v>0</v>
      </c>
      <c r="N184" s="149">
        <f t="shared" si="6"/>
        <v>0</v>
      </c>
    </row>
    <row r="185" spans="1:14" s="3" customFormat="1" ht="19.5" customHeight="1">
      <c r="A185" s="14" t="s">
        <v>74</v>
      </c>
      <c r="B185" s="14" t="s">
        <v>413</v>
      </c>
      <c r="C185" s="51" t="s">
        <v>180</v>
      </c>
      <c r="D185" s="88" t="s">
        <v>76</v>
      </c>
      <c r="E185" s="89" t="s">
        <v>212</v>
      </c>
      <c r="F185" s="23"/>
      <c r="G185" s="23"/>
      <c r="H185" s="23"/>
      <c r="I185" s="149">
        <v>3999</v>
      </c>
      <c r="J185" s="154"/>
      <c r="K185" s="6"/>
      <c r="L185" s="6"/>
      <c r="M185" s="68">
        <f t="shared" si="5"/>
        <v>0</v>
      </c>
      <c r="N185" s="149">
        <f t="shared" si="6"/>
        <v>0</v>
      </c>
    </row>
    <row r="186" spans="1:14" s="3" customFormat="1" ht="19.5" customHeight="1">
      <c r="A186" s="14" t="s">
        <v>74</v>
      </c>
      <c r="B186" s="14" t="s">
        <v>414</v>
      </c>
      <c r="C186" s="51" t="s">
        <v>180</v>
      </c>
      <c r="D186" s="88" t="s">
        <v>77</v>
      </c>
      <c r="E186" s="89" t="s">
        <v>212</v>
      </c>
      <c r="F186" s="23"/>
      <c r="G186" s="23"/>
      <c r="H186" s="23"/>
      <c r="I186" s="149">
        <v>3999</v>
      </c>
      <c r="J186" s="154"/>
      <c r="K186" s="6"/>
      <c r="L186" s="6"/>
      <c r="M186" s="68">
        <f t="shared" si="5"/>
        <v>0</v>
      </c>
      <c r="N186" s="149">
        <f t="shared" si="6"/>
        <v>0</v>
      </c>
    </row>
    <row r="187" spans="1:14" s="3" customFormat="1" ht="19.5" customHeight="1">
      <c r="A187" s="14" t="s">
        <v>74</v>
      </c>
      <c r="B187" s="14" t="s">
        <v>415</v>
      </c>
      <c r="C187" s="51" t="s">
        <v>72</v>
      </c>
      <c r="D187" s="88" t="s">
        <v>165</v>
      </c>
      <c r="E187" s="89" t="s">
        <v>212</v>
      </c>
      <c r="F187" s="23"/>
      <c r="G187" s="23"/>
      <c r="H187" s="23"/>
      <c r="I187" s="149">
        <v>3499</v>
      </c>
      <c r="J187" s="20"/>
      <c r="K187" s="6"/>
      <c r="L187" s="6"/>
      <c r="M187" s="68">
        <f t="shared" si="5"/>
        <v>0</v>
      </c>
      <c r="N187" s="149">
        <f t="shared" si="6"/>
        <v>0</v>
      </c>
    </row>
    <row r="188" spans="1:14" s="3" customFormat="1" ht="19.5" customHeight="1">
      <c r="A188" s="14" t="s">
        <v>74</v>
      </c>
      <c r="B188" s="14" t="s">
        <v>416</v>
      </c>
      <c r="C188" s="51" t="s">
        <v>72</v>
      </c>
      <c r="D188" s="88" t="s">
        <v>73</v>
      </c>
      <c r="E188" s="89" t="s">
        <v>212</v>
      </c>
      <c r="F188" s="23"/>
      <c r="G188" s="23"/>
      <c r="H188" s="23"/>
      <c r="I188" s="149">
        <v>3499</v>
      </c>
      <c r="J188" s="20"/>
      <c r="K188" s="6"/>
      <c r="L188" s="6"/>
      <c r="M188" s="68">
        <f t="shared" si="5"/>
        <v>0</v>
      </c>
      <c r="N188" s="149">
        <f t="shared" si="6"/>
        <v>0</v>
      </c>
    </row>
    <row r="189" spans="1:14" s="3" customFormat="1" ht="19.5" customHeight="1">
      <c r="A189" s="14" t="s">
        <v>74</v>
      </c>
      <c r="B189" s="14" t="s">
        <v>417</v>
      </c>
      <c r="C189" s="51" t="s">
        <v>72</v>
      </c>
      <c r="D189" s="88" t="s">
        <v>75</v>
      </c>
      <c r="E189" s="89" t="s">
        <v>212</v>
      </c>
      <c r="F189" s="23"/>
      <c r="G189" s="23"/>
      <c r="H189" s="23"/>
      <c r="I189" s="149">
        <v>3499</v>
      </c>
      <c r="J189" s="20"/>
      <c r="K189" s="6"/>
      <c r="L189" s="6"/>
      <c r="M189" s="68">
        <f t="shared" si="5"/>
        <v>0</v>
      </c>
      <c r="N189" s="149">
        <f t="shared" si="6"/>
        <v>0</v>
      </c>
    </row>
    <row r="190" spans="1:14" s="3" customFormat="1" ht="19.5" customHeight="1">
      <c r="A190" s="14" t="s">
        <v>74</v>
      </c>
      <c r="B190" s="14" t="s">
        <v>418</v>
      </c>
      <c r="C190" s="51" t="s">
        <v>72</v>
      </c>
      <c r="D190" s="88" t="s">
        <v>76</v>
      </c>
      <c r="E190" s="89" t="s">
        <v>212</v>
      </c>
      <c r="F190" s="23"/>
      <c r="G190" s="23"/>
      <c r="H190" s="23"/>
      <c r="I190" s="149">
        <v>3499</v>
      </c>
      <c r="J190" s="20"/>
      <c r="K190" s="6"/>
      <c r="L190" s="6"/>
      <c r="M190" s="68">
        <f t="shared" si="5"/>
        <v>0</v>
      </c>
      <c r="N190" s="149">
        <f t="shared" si="6"/>
        <v>0</v>
      </c>
    </row>
    <row r="191" spans="1:14" s="1" customFormat="1" ht="19.5" customHeight="1">
      <c r="A191" s="14" t="s">
        <v>74</v>
      </c>
      <c r="B191" s="14" t="s">
        <v>419</v>
      </c>
      <c r="C191" s="51" t="s">
        <v>72</v>
      </c>
      <c r="D191" s="88" t="s">
        <v>77</v>
      </c>
      <c r="E191" s="89" t="s">
        <v>212</v>
      </c>
      <c r="F191" s="23"/>
      <c r="G191" s="23"/>
      <c r="H191" s="23"/>
      <c r="I191" s="149">
        <v>3499</v>
      </c>
      <c r="J191" s="20"/>
      <c r="K191" s="6"/>
      <c r="L191" s="6"/>
      <c r="M191" s="68">
        <f t="shared" si="5"/>
        <v>0</v>
      </c>
      <c r="N191" s="149">
        <f t="shared" si="6"/>
        <v>0</v>
      </c>
    </row>
    <row r="192" spans="1:14" s="1" customFormat="1" ht="19.5" customHeight="1">
      <c r="A192" s="14" t="s">
        <v>74</v>
      </c>
      <c r="B192" s="14" t="s">
        <v>420</v>
      </c>
      <c r="C192" s="51" t="s">
        <v>78</v>
      </c>
      <c r="D192" s="88" t="s">
        <v>165</v>
      </c>
      <c r="E192" s="89" t="s">
        <v>138</v>
      </c>
      <c r="F192" s="23"/>
      <c r="G192" s="23"/>
      <c r="H192" s="23"/>
      <c r="I192" s="149">
        <v>1999</v>
      </c>
      <c r="J192" s="20"/>
      <c r="K192" s="6"/>
      <c r="L192" s="6"/>
      <c r="M192" s="68">
        <f t="shared" si="5"/>
        <v>0</v>
      </c>
      <c r="N192" s="149">
        <f t="shared" si="6"/>
        <v>0</v>
      </c>
    </row>
    <row r="193" spans="1:14" s="3" customFormat="1" ht="19.5" customHeight="1">
      <c r="A193" s="14" t="s">
        <v>74</v>
      </c>
      <c r="B193" s="14" t="s">
        <v>421</v>
      </c>
      <c r="C193" s="51" t="s">
        <v>78</v>
      </c>
      <c r="D193" s="88" t="s">
        <v>73</v>
      </c>
      <c r="E193" s="89" t="s">
        <v>138</v>
      </c>
      <c r="F193" s="23"/>
      <c r="G193" s="23"/>
      <c r="H193" s="23"/>
      <c r="I193" s="149">
        <v>1999</v>
      </c>
      <c r="J193" s="20"/>
      <c r="K193" s="6"/>
      <c r="L193" s="6"/>
      <c r="M193" s="68">
        <f t="shared" si="5"/>
        <v>0</v>
      </c>
      <c r="N193" s="149">
        <f t="shared" si="6"/>
        <v>0</v>
      </c>
    </row>
    <row r="194" spans="1:14" s="3" customFormat="1" ht="19.5" customHeight="1">
      <c r="A194" s="14" t="s">
        <v>74</v>
      </c>
      <c r="B194" s="14" t="s">
        <v>422</v>
      </c>
      <c r="C194" s="51" t="s">
        <v>78</v>
      </c>
      <c r="D194" s="88" t="s">
        <v>75</v>
      </c>
      <c r="E194" s="89" t="s">
        <v>138</v>
      </c>
      <c r="F194" s="23"/>
      <c r="G194" s="23"/>
      <c r="H194" s="23"/>
      <c r="I194" s="149">
        <v>1999</v>
      </c>
      <c r="J194" s="20"/>
      <c r="K194" s="6"/>
      <c r="L194" s="6"/>
      <c r="M194" s="68">
        <f t="shared" si="5"/>
        <v>0</v>
      </c>
      <c r="N194" s="149">
        <f t="shared" si="6"/>
        <v>0</v>
      </c>
    </row>
    <row r="195" spans="1:14" s="3" customFormat="1" ht="19.5" customHeight="1">
      <c r="A195" s="14" t="s">
        <v>74</v>
      </c>
      <c r="B195" s="14" t="s">
        <v>423</v>
      </c>
      <c r="C195" s="51" t="s">
        <v>78</v>
      </c>
      <c r="D195" s="88" t="s">
        <v>76</v>
      </c>
      <c r="E195" s="89" t="s">
        <v>138</v>
      </c>
      <c r="F195" s="23"/>
      <c r="G195" s="23"/>
      <c r="H195" s="23"/>
      <c r="I195" s="149">
        <v>1999</v>
      </c>
      <c r="J195" s="20"/>
      <c r="K195" s="6"/>
      <c r="L195" s="6"/>
      <c r="M195" s="68">
        <f t="shared" si="5"/>
        <v>0</v>
      </c>
      <c r="N195" s="149">
        <f t="shared" si="6"/>
        <v>0</v>
      </c>
    </row>
    <row r="196" spans="1:14" s="3" customFormat="1" ht="19.5" customHeight="1" thickBot="1">
      <c r="A196" s="14" t="s">
        <v>74</v>
      </c>
      <c r="B196" s="14" t="s">
        <v>424</v>
      </c>
      <c r="C196" s="117" t="s">
        <v>78</v>
      </c>
      <c r="D196" s="118" t="s">
        <v>77</v>
      </c>
      <c r="E196" s="119" t="s">
        <v>138</v>
      </c>
      <c r="F196" s="120"/>
      <c r="G196" s="120"/>
      <c r="H196" s="120"/>
      <c r="I196" s="149">
        <v>1999</v>
      </c>
      <c r="J196" s="111"/>
      <c r="K196" s="112"/>
      <c r="L196" s="112"/>
      <c r="M196" s="113">
        <f t="shared" si="5"/>
        <v>0</v>
      </c>
      <c r="N196" s="150">
        <f t="shared" si="6"/>
        <v>0</v>
      </c>
    </row>
    <row r="197" spans="1:14" s="17" customFormat="1" ht="23.25" customHeight="1" thickBot="1">
      <c r="A197" s="70"/>
      <c r="B197" s="114"/>
      <c r="C197" s="115"/>
      <c r="D197" s="86"/>
      <c r="E197" s="87" t="s">
        <v>129</v>
      </c>
      <c r="F197" s="74"/>
      <c r="G197" s="74"/>
      <c r="H197" s="74"/>
      <c r="I197" s="151"/>
      <c r="J197" s="76"/>
      <c r="K197" s="76"/>
      <c r="L197" s="76"/>
      <c r="M197" s="116"/>
      <c r="N197" s="151"/>
    </row>
    <row r="198" spans="1:14" s="3" customFormat="1" ht="19.5" customHeight="1">
      <c r="A198" s="14" t="s">
        <v>80</v>
      </c>
      <c r="B198" s="14" t="s">
        <v>425</v>
      </c>
      <c r="C198" s="81" t="s">
        <v>79</v>
      </c>
      <c r="D198" s="82" t="s">
        <v>73</v>
      </c>
      <c r="E198" s="83" t="s">
        <v>144</v>
      </c>
      <c r="F198" s="65"/>
      <c r="G198" s="65"/>
      <c r="H198" s="65"/>
      <c r="I198" s="149">
        <v>1049</v>
      </c>
      <c r="J198" s="66"/>
      <c r="K198" s="67"/>
      <c r="L198" s="67"/>
      <c r="M198" s="68">
        <f t="shared" si="5"/>
        <v>0</v>
      </c>
      <c r="N198" s="149">
        <f t="shared" si="6"/>
        <v>0</v>
      </c>
    </row>
    <row r="199" spans="1:14" s="3" customFormat="1" ht="19.5" customHeight="1">
      <c r="A199" s="14" t="s">
        <v>80</v>
      </c>
      <c r="B199" s="14" t="s">
        <v>426</v>
      </c>
      <c r="C199" s="50" t="s">
        <v>79</v>
      </c>
      <c r="D199" s="84" t="s">
        <v>75</v>
      </c>
      <c r="E199" s="85" t="s">
        <v>144</v>
      </c>
      <c r="F199" s="22"/>
      <c r="G199" s="22"/>
      <c r="H199" s="22"/>
      <c r="I199" s="149">
        <v>1049</v>
      </c>
      <c r="J199" s="20"/>
      <c r="K199" s="6"/>
      <c r="L199" s="6"/>
      <c r="M199" s="68">
        <f t="shared" ref="M199:M262" si="7">SUM(J199:L199)</f>
        <v>0</v>
      </c>
      <c r="N199" s="149">
        <f t="shared" ref="N199:N262" si="8">I199*M199</f>
        <v>0</v>
      </c>
    </row>
    <row r="200" spans="1:14" s="3" customFormat="1" ht="19.5" customHeight="1">
      <c r="A200" s="14" t="s">
        <v>80</v>
      </c>
      <c r="B200" s="14" t="s">
        <v>427</v>
      </c>
      <c r="C200" s="50" t="s">
        <v>79</v>
      </c>
      <c r="D200" s="84" t="s">
        <v>76</v>
      </c>
      <c r="E200" s="85" t="s">
        <v>144</v>
      </c>
      <c r="F200" s="22"/>
      <c r="G200" s="22"/>
      <c r="H200" s="22"/>
      <c r="I200" s="149">
        <v>1049</v>
      </c>
      <c r="J200" s="20"/>
      <c r="K200" s="6"/>
      <c r="L200" s="6"/>
      <c r="M200" s="68">
        <f t="shared" si="7"/>
        <v>0</v>
      </c>
      <c r="N200" s="149">
        <f t="shared" si="8"/>
        <v>0</v>
      </c>
    </row>
    <row r="201" spans="1:14" s="3" customFormat="1" ht="19.5" customHeight="1">
      <c r="A201" s="14" t="s">
        <v>80</v>
      </c>
      <c r="B201" s="14" t="s">
        <v>428</v>
      </c>
      <c r="C201" s="50" t="s">
        <v>79</v>
      </c>
      <c r="D201" s="84" t="s">
        <v>77</v>
      </c>
      <c r="E201" s="85" t="s">
        <v>144</v>
      </c>
      <c r="F201" s="22"/>
      <c r="G201" s="22"/>
      <c r="H201" s="22"/>
      <c r="I201" s="149">
        <v>1049</v>
      </c>
      <c r="J201" s="20"/>
      <c r="K201" s="6"/>
      <c r="L201" s="6"/>
      <c r="M201" s="68">
        <f t="shared" si="7"/>
        <v>0</v>
      </c>
      <c r="N201" s="149">
        <f t="shared" si="8"/>
        <v>0</v>
      </c>
    </row>
    <row r="202" spans="1:14" s="3" customFormat="1" ht="19.5" customHeight="1">
      <c r="A202" s="14" t="s">
        <v>80</v>
      </c>
      <c r="B202" s="14" t="s">
        <v>429</v>
      </c>
      <c r="C202" s="50" t="s">
        <v>81</v>
      </c>
      <c r="D202" s="84" t="s">
        <v>73</v>
      </c>
      <c r="E202" s="85" t="s">
        <v>189</v>
      </c>
      <c r="F202" s="22"/>
      <c r="G202" s="22"/>
      <c r="H202" s="22"/>
      <c r="I202" s="149">
        <v>899</v>
      </c>
      <c r="J202" s="20"/>
      <c r="K202" s="6"/>
      <c r="L202" s="6"/>
      <c r="M202" s="68">
        <f t="shared" si="7"/>
        <v>0</v>
      </c>
      <c r="N202" s="149">
        <f t="shared" si="8"/>
        <v>0</v>
      </c>
    </row>
    <row r="203" spans="1:14" s="3" customFormat="1" ht="19.5" customHeight="1">
      <c r="A203" s="14" t="s">
        <v>80</v>
      </c>
      <c r="B203" s="14" t="s">
        <v>430</v>
      </c>
      <c r="C203" s="50" t="s">
        <v>81</v>
      </c>
      <c r="D203" s="84" t="s">
        <v>75</v>
      </c>
      <c r="E203" s="85" t="s">
        <v>189</v>
      </c>
      <c r="F203" s="22"/>
      <c r="G203" s="22"/>
      <c r="H203" s="22"/>
      <c r="I203" s="149">
        <v>899</v>
      </c>
      <c r="J203" s="20"/>
      <c r="K203" s="6"/>
      <c r="L203" s="6"/>
      <c r="M203" s="68">
        <f t="shared" si="7"/>
        <v>0</v>
      </c>
      <c r="N203" s="149">
        <f t="shared" si="8"/>
        <v>0</v>
      </c>
    </row>
    <row r="204" spans="1:14" s="3" customFormat="1" ht="19.5" customHeight="1">
      <c r="A204" s="14" t="s">
        <v>80</v>
      </c>
      <c r="B204" s="14" t="s">
        <v>431</v>
      </c>
      <c r="C204" s="50" t="s">
        <v>81</v>
      </c>
      <c r="D204" s="84" t="s">
        <v>76</v>
      </c>
      <c r="E204" s="85" t="s">
        <v>189</v>
      </c>
      <c r="F204" s="22"/>
      <c r="G204" s="22"/>
      <c r="H204" s="22"/>
      <c r="I204" s="149">
        <v>899</v>
      </c>
      <c r="J204" s="20"/>
      <c r="K204" s="6"/>
      <c r="L204" s="6"/>
      <c r="M204" s="68">
        <f t="shared" si="7"/>
        <v>0</v>
      </c>
      <c r="N204" s="149">
        <f t="shared" si="8"/>
        <v>0</v>
      </c>
    </row>
    <row r="205" spans="1:14" s="1" customFormat="1" ht="19.5" customHeight="1" thickBot="1">
      <c r="A205" s="14" t="s">
        <v>80</v>
      </c>
      <c r="B205" s="14" t="s">
        <v>432</v>
      </c>
      <c r="C205" s="107" t="s">
        <v>81</v>
      </c>
      <c r="D205" s="108" t="s">
        <v>77</v>
      </c>
      <c r="E205" s="109" t="s">
        <v>189</v>
      </c>
      <c r="F205" s="110"/>
      <c r="G205" s="110"/>
      <c r="H205" s="110"/>
      <c r="I205" s="149">
        <v>899</v>
      </c>
      <c r="J205" s="111"/>
      <c r="K205" s="112"/>
      <c r="L205" s="112"/>
      <c r="M205" s="113">
        <f t="shared" si="7"/>
        <v>0</v>
      </c>
      <c r="N205" s="150">
        <f t="shared" si="8"/>
        <v>0</v>
      </c>
    </row>
    <row r="206" spans="1:14" s="17" customFormat="1" ht="23.25" customHeight="1" thickBot="1">
      <c r="A206" s="70"/>
      <c r="B206" s="114"/>
      <c r="C206" s="115"/>
      <c r="D206" s="86"/>
      <c r="E206" s="87"/>
      <c r="F206" s="74"/>
      <c r="G206" s="74"/>
      <c r="H206" s="74"/>
      <c r="I206" s="151"/>
      <c r="J206" s="76"/>
      <c r="K206" s="76"/>
      <c r="L206" s="76"/>
      <c r="M206" s="116"/>
      <c r="N206" s="151"/>
    </row>
    <row r="207" spans="1:14" s="3" customFormat="1" ht="19.5" customHeight="1">
      <c r="A207" s="14" t="s">
        <v>603</v>
      </c>
      <c r="B207" s="14" t="s">
        <v>382</v>
      </c>
      <c r="C207" s="81" t="s">
        <v>163</v>
      </c>
      <c r="D207" s="82" t="s">
        <v>22</v>
      </c>
      <c r="E207" s="83" t="s">
        <v>209</v>
      </c>
      <c r="F207" s="65"/>
      <c r="G207" s="65"/>
      <c r="H207" s="65"/>
      <c r="I207" s="149">
        <v>4999</v>
      </c>
      <c r="J207" s="66"/>
      <c r="K207" s="67"/>
      <c r="L207" s="67"/>
      <c r="M207" s="68">
        <f t="shared" si="7"/>
        <v>0</v>
      </c>
      <c r="N207" s="149">
        <f t="shared" si="8"/>
        <v>0</v>
      </c>
    </row>
    <row r="208" spans="1:14" s="3" customFormat="1" ht="19.5" customHeight="1" thickBot="1">
      <c r="A208" s="14" t="s">
        <v>603</v>
      </c>
      <c r="B208" s="14" t="s">
        <v>383</v>
      </c>
      <c r="C208" s="107" t="s">
        <v>163</v>
      </c>
      <c r="D208" s="108" t="s">
        <v>24</v>
      </c>
      <c r="E208" s="109" t="s">
        <v>209</v>
      </c>
      <c r="F208" s="110"/>
      <c r="G208" s="110"/>
      <c r="H208" s="110"/>
      <c r="I208" s="149">
        <v>4999</v>
      </c>
      <c r="J208" s="111"/>
      <c r="K208" s="112"/>
      <c r="L208" s="112"/>
      <c r="M208" s="113">
        <f t="shared" si="7"/>
        <v>0</v>
      </c>
      <c r="N208" s="150">
        <f t="shared" si="8"/>
        <v>0</v>
      </c>
    </row>
    <row r="209" spans="1:14" s="21" customFormat="1" ht="23.25" customHeight="1" thickBot="1">
      <c r="A209" s="70"/>
      <c r="B209" s="114"/>
      <c r="C209" s="115"/>
      <c r="D209" s="86"/>
      <c r="E209" s="87"/>
      <c r="F209" s="74"/>
      <c r="G209" s="74"/>
      <c r="H209" s="74"/>
      <c r="I209" s="151"/>
      <c r="J209" s="76"/>
      <c r="K209" s="76"/>
      <c r="L209" s="76"/>
      <c r="M209" s="116"/>
      <c r="N209" s="151"/>
    </row>
    <row r="210" spans="1:14" s="15" customFormat="1" ht="19.5" customHeight="1">
      <c r="A210" s="14" t="s">
        <v>174</v>
      </c>
      <c r="B210" s="14">
        <v>8592842076517</v>
      </c>
      <c r="C210" s="81" t="s">
        <v>162</v>
      </c>
      <c r="D210" s="82" t="s">
        <v>22</v>
      </c>
      <c r="E210" s="83" t="s">
        <v>209</v>
      </c>
      <c r="F210" s="65"/>
      <c r="G210" s="65"/>
      <c r="H210" s="65"/>
      <c r="I210" s="149">
        <v>2999</v>
      </c>
      <c r="J210" s="66"/>
      <c r="K210" s="67"/>
      <c r="L210" s="67"/>
      <c r="M210" s="68">
        <f t="shared" si="7"/>
        <v>0</v>
      </c>
      <c r="N210" s="149">
        <f t="shared" si="8"/>
        <v>0</v>
      </c>
    </row>
    <row r="211" spans="1:14" s="15" customFormat="1" ht="19.5" customHeight="1" thickBot="1">
      <c r="A211" s="14" t="s">
        <v>174</v>
      </c>
      <c r="B211" s="14">
        <v>8592842076524</v>
      </c>
      <c r="C211" s="107" t="s">
        <v>162</v>
      </c>
      <c r="D211" s="108" t="s">
        <v>24</v>
      </c>
      <c r="E211" s="109" t="s">
        <v>209</v>
      </c>
      <c r="F211" s="110"/>
      <c r="G211" s="110"/>
      <c r="H211" s="110"/>
      <c r="I211" s="150">
        <v>2999</v>
      </c>
      <c r="J211" s="111"/>
      <c r="K211" s="112"/>
      <c r="L211" s="112"/>
      <c r="M211" s="113">
        <f t="shared" si="7"/>
        <v>0</v>
      </c>
      <c r="N211" s="150">
        <f t="shared" si="8"/>
        <v>0</v>
      </c>
    </row>
    <row r="212" spans="1:14" s="19" customFormat="1" ht="23.25" customHeight="1" thickBot="1">
      <c r="A212" s="70"/>
      <c r="B212" s="114"/>
      <c r="C212" s="115"/>
      <c r="D212" s="86"/>
      <c r="E212" s="87"/>
      <c r="F212" s="74"/>
      <c r="G212" s="74"/>
      <c r="H212" s="74"/>
      <c r="I212" s="151"/>
      <c r="J212" s="76"/>
      <c r="K212" s="76"/>
      <c r="L212" s="76"/>
      <c r="M212" s="116"/>
      <c r="N212" s="151"/>
    </row>
    <row r="213" spans="1:14" s="3" customFormat="1" ht="19.5" customHeight="1">
      <c r="A213" s="14" t="s">
        <v>53</v>
      </c>
      <c r="B213" s="14" t="s">
        <v>384</v>
      </c>
      <c r="C213" s="81" t="s">
        <v>52</v>
      </c>
      <c r="D213" s="82" t="s">
        <v>22</v>
      </c>
      <c r="E213" s="83" t="s">
        <v>141</v>
      </c>
      <c r="F213" s="65"/>
      <c r="G213" s="65"/>
      <c r="H213" s="65"/>
      <c r="I213" s="149">
        <v>2999</v>
      </c>
      <c r="J213" s="156"/>
      <c r="K213" s="67"/>
      <c r="L213" s="67"/>
      <c r="M213" s="68">
        <f t="shared" si="7"/>
        <v>0</v>
      </c>
      <c r="N213" s="149">
        <f t="shared" si="8"/>
        <v>0</v>
      </c>
    </row>
    <row r="214" spans="1:14" s="3" customFormat="1" ht="19.5" customHeight="1">
      <c r="A214" s="14" t="s">
        <v>53</v>
      </c>
      <c r="B214" s="14" t="s">
        <v>385</v>
      </c>
      <c r="C214" s="50" t="s">
        <v>52</v>
      </c>
      <c r="D214" s="84" t="s">
        <v>24</v>
      </c>
      <c r="E214" s="85" t="s">
        <v>141</v>
      </c>
      <c r="F214" s="22"/>
      <c r="G214" s="22"/>
      <c r="H214" s="22"/>
      <c r="I214" s="149">
        <v>2999</v>
      </c>
      <c r="J214" s="154"/>
      <c r="K214" s="6"/>
      <c r="L214" s="6"/>
      <c r="M214" s="68">
        <f t="shared" si="7"/>
        <v>0</v>
      </c>
      <c r="N214" s="149">
        <f t="shared" si="8"/>
        <v>0</v>
      </c>
    </row>
    <row r="215" spans="1:14" s="3" customFormat="1" ht="19.5" customHeight="1">
      <c r="A215" s="14" t="s">
        <v>53</v>
      </c>
      <c r="B215" s="14" t="s">
        <v>386</v>
      </c>
      <c r="C215" s="50" t="s">
        <v>54</v>
      </c>
      <c r="D215" s="84" t="s">
        <v>22</v>
      </c>
      <c r="E215" s="85" t="s">
        <v>142</v>
      </c>
      <c r="F215" s="22"/>
      <c r="G215" s="22"/>
      <c r="H215" s="22"/>
      <c r="I215" s="149">
        <v>2499</v>
      </c>
      <c r="J215" s="154"/>
      <c r="K215" s="6"/>
      <c r="L215" s="6"/>
      <c r="M215" s="68">
        <f t="shared" si="7"/>
        <v>0</v>
      </c>
      <c r="N215" s="149">
        <f t="shared" si="8"/>
        <v>0</v>
      </c>
    </row>
    <row r="216" spans="1:14" s="3" customFormat="1" ht="19.5" customHeight="1">
      <c r="A216" s="14" t="s">
        <v>53</v>
      </c>
      <c r="B216" s="14" t="s">
        <v>387</v>
      </c>
      <c r="C216" s="50" t="s">
        <v>54</v>
      </c>
      <c r="D216" s="84" t="s">
        <v>24</v>
      </c>
      <c r="E216" s="85" t="s">
        <v>142</v>
      </c>
      <c r="F216" s="22"/>
      <c r="G216" s="22"/>
      <c r="H216" s="22"/>
      <c r="I216" s="149">
        <v>2499</v>
      </c>
      <c r="J216" s="154"/>
      <c r="K216" s="6"/>
      <c r="L216" s="6"/>
      <c r="M216" s="68">
        <f t="shared" si="7"/>
        <v>0</v>
      </c>
      <c r="N216" s="149">
        <f t="shared" si="8"/>
        <v>0</v>
      </c>
    </row>
    <row r="217" spans="1:14" s="3" customFormat="1" ht="19.5" customHeight="1">
      <c r="A217" s="14" t="s">
        <v>604</v>
      </c>
      <c r="B217" s="14" t="s">
        <v>388</v>
      </c>
      <c r="C217" s="51" t="s">
        <v>602</v>
      </c>
      <c r="D217" s="88" t="s">
        <v>22</v>
      </c>
      <c r="E217" s="89" t="s">
        <v>210</v>
      </c>
      <c r="F217" s="23"/>
      <c r="G217" s="23"/>
      <c r="H217" s="23"/>
      <c r="I217" s="149">
        <v>1799</v>
      </c>
      <c r="J217" s="154"/>
      <c r="K217" s="6"/>
      <c r="L217" s="6"/>
      <c r="M217" s="68">
        <f t="shared" si="7"/>
        <v>0</v>
      </c>
      <c r="N217" s="149">
        <f t="shared" si="8"/>
        <v>0</v>
      </c>
    </row>
    <row r="218" spans="1:14" s="3" customFormat="1" ht="19.5" customHeight="1" thickBot="1">
      <c r="A218" s="14" t="s">
        <v>604</v>
      </c>
      <c r="B218" s="14" t="s">
        <v>389</v>
      </c>
      <c r="C218" s="117" t="s">
        <v>602</v>
      </c>
      <c r="D218" s="118" t="s">
        <v>24</v>
      </c>
      <c r="E218" s="119" t="s">
        <v>210</v>
      </c>
      <c r="F218" s="120"/>
      <c r="G218" s="120"/>
      <c r="H218" s="120"/>
      <c r="I218" s="150">
        <v>1799</v>
      </c>
      <c r="J218" s="155"/>
      <c r="K218" s="112"/>
      <c r="L218" s="112"/>
      <c r="M218" s="113">
        <f t="shared" si="7"/>
        <v>0</v>
      </c>
      <c r="N218" s="150">
        <f t="shared" si="8"/>
        <v>0</v>
      </c>
    </row>
    <row r="219" spans="1:14" s="21" customFormat="1" ht="23.25" customHeight="1" thickBot="1">
      <c r="A219" s="70"/>
      <c r="B219" s="114"/>
      <c r="C219" s="133"/>
      <c r="D219" s="86"/>
      <c r="E219" s="87"/>
      <c r="F219" s="74"/>
      <c r="G219" s="74"/>
      <c r="H219" s="74"/>
      <c r="I219" s="151"/>
      <c r="J219" s="134"/>
      <c r="K219" s="134"/>
      <c r="L219" s="134"/>
      <c r="M219" s="116"/>
      <c r="N219" s="151"/>
    </row>
    <row r="220" spans="1:14" s="15" customFormat="1" ht="19.5" customHeight="1">
      <c r="A220" s="14" t="s">
        <v>47</v>
      </c>
      <c r="B220" s="14" t="s">
        <v>374</v>
      </c>
      <c r="C220" s="81" t="s">
        <v>46</v>
      </c>
      <c r="D220" s="82" t="s">
        <v>22</v>
      </c>
      <c r="E220" s="83" t="s">
        <v>141</v>
      </c>
      <c r="F220" s="65"/>
      <c r="G220" s="65"/>
      <c r="H220" s="65"/>
      <c r="I220" s="149">
        <v>1999</v>
      </c>
      <c r="J220" s="156"/>
      <c r="K220" s="67"/>
      <c r="L220" s="67"/>
      <c r="M220" s="68">
        <f t="shared" si="7"/>
        <v>0</v>
      </c>
      <c r="N220" s="149">
        <f t="shared" si="8"/>
        <v>0</v>
      </c>
    </row>
    <row r="221" spans="1:14" s="15" customFormat="1" ht="19.5" customHeight="1">
      <c r="A221" s="14" t="s">
        <v>47</v>
      </c>
      <c r="B221" s="14" t="s">
        <v>375</v>
      </c>
      <c r="C221" s="50" t="s">
        <v>46</v>
      </c>
      <c r="D221" s="84" t="s">
        <v>24</v>
      </c>
      <c r="E221" s="85" t="s">
        <v>141</v>
      </c>
      <c r="F221" s="22"/>
      <c r="G221" s="22"/>
      <c r="H221" s="22"/>
      <c r="I221" s="149">
        <v>1999</v>
      </c>
      <c r="J221" s="154"/>
      <c r="K221" s="6"/>
      <c r="L221" s="6"/>
      <c r="M221" s="68">
        <f t="shared" si="7"/>
        <v>0</v>
      </c>
      <c r="N221" s="149">
        <f t="shared" si="8"/>
        <v>0</v>
      </c>
    </row>
    <row r="222" spans="1:14" s="15" customFormat="1" ht="19.5" customHeight="1">
      <c r="A222" s="14" t="s">
        <v>47</v>
      </c>
      <c r="B222" s="14" t="s">
        <v>376</v>
      </c>
      <c r="C222" s="50" t="s">
        <v>48</v>
      </c>
      <c r="D222" s="84" t="s">
        <v>22</v>
      </c>
      <c r="E222" s="85" t="s">
        <v>142</v>
      </c>
      <c r="F222" s="22"/>
      <c r="G222" s="22"/>
      <c r="H222" s="22"/>
      <c r="I222" s="149">
        <v>1699</v>
      </c>
      <c r="J222" s="154"/>
      <c r="K222" s="6"/>
      <c r="L222" s="6"/>
      <c r="M222" s="68">
        <f t="shared" si="7"/>
        <v>0</v>
      </c>
      <c r="N222" s="149">
        <f t="shared" si="8"/>
        <v>0</v>
      </c>
    </row>
    <row r="223" spans="1:14" s="15" customFormat="1" ht="19.5" customHeight="1" thickBot="1">
      <c r="A223" s="14" t="s">
        <v>47</v>
      </c>
      <c r="B223" s="14" t="s">
        <v>377</v>
      </c>
      <c r="C223" s="107" t="s">
        <v>48</v>
      </c>
      <c r="D223" s="108" t="s">
        <v>24</v>
      </c>
      <c r="E223" s="109" t="s">
        <v>142</v>
      </c>
      <c r="F223" s="110"/>
      <c r="G223" s="110"/>
      <c r="H223" s="110"/>
      <c r="I223" s="150">
        <v>1699</v>
      </c>
      <c r="J223" s="155"/>
      <c r="K223" s="112"/>
      <c r="L223" s="112"/>
      <c r="M223" s="113">
        <f t="shared" si="7"/>
        <v>0</v>
      </c>
      <c r="N223" s="150">
        <f t="shared" si="8"/>
        <v>0</v>
      </c>
    </row>
    <row r="224" spans="1:14" s="21" customFormat="1" ht="23.25" customHeight="1" thickBot="1">
      <c r="A224" s="70"/>
      <c r="B224" s="114"/>
      <c r="C224" s="115"/>
      <c r="D224" s="86"/>
      <c r="E224" s="87"/>
      <c r="F224" s="74"/>
      <c r="G224" s="74"/>
      <c r="H224" s="74"/>
      <c r="I224" s="151"/>
      <c r="J224" s="76"/>
      <c r="K224" s="76"/>
      <c r="L224" s="76"/>
      <c r="M224" s="116"/>
      <c r="N224" s="151"/>
    </row>
    <row r="225" spans="1:14" s="15" customFormat="1" ht="19.5" customHeight="1">
      <c r="A225" s="14" t="s">
        <v>50</v>
      </c>
      <c r="B225" s="14" t="s">
        <v>378</v>
      </c>
      <c r="C225" s="81" t="s">
        <v>49</v>
      </c>
      <c r="D225" s="82" t="s">
        <v>22</v>
      </c>
      <c r="E225" s="83" t="s">
        <v>184</v>
      </c>
      <c r="F225" s="65"/>
      <c r="G225" s="65"/>
      <c r="H225" s="65"/>
      <c r="I225" s="149">
        <v>1499</v>
      </c>
      <c r="J225" s="156"/>
      <c r="K225" s="67"/>
      <c r="L225" s="67"/>
      <c r="M225" s="68">
        <f t="shared" si="7"/>
        <v>0</v>
      </c>
      <c r="N225" s="149">
        <f t="shared" si="8"/>
        <v>0</v>
      </c>
    </row>
    <row r="226" spans="1:14" s="15" customFormat="1" ht="19.5" customHeight="1">
      <c r="A226" s="14" t="s">
        <v>50</v>
      </c>
      <c r="B226" s="14" t="s">
        <v>379</v>
      </c>
      <c r="C226" s="50" t="s">
        <v>49</v>
      </c>
      <c r="D226" s="84" t="s">
        <v>24</v>
      </c>
      <c r="E226" s="85" t="s">
        <v>184</v>
      </c>
      <c r="F226" s="22"/>
      <c r="G226" s="22"/>
      <c r="H226" s="22"/>
      <c r="I226" s="149">
        <v>1499</v>
      </c>
      <c r="J226" s="154"/>
      <c r="K226" s="6"/>
      <c r="L226" s="6"/>
      <c r="M226" s="68">
        <f t="shared" si="7"/>
        <v>0</v>
      </c>
      <c r="N226" s="149">
        <f t="shared" si="8"/>
        <v>0</v>
      </c>
    </row>
    <row r="227" spans="1:14" s="1" customFormat="1" ht="19.5" customHeight="1">
      <c r="A227" s="14" t="s">
        <v>50</v>
      </c>
      <c r="B227" s="14" t="s">
        <v>380</v>
      </c>
      <c r="C227" s="50" t="s">
        <v>51</v>
      </c>
      <c r="D227" s="84" t="s">
        <v>22</v>
      </c>
      <c r="E227" s="85" t="s">
        <v>143</v>
      </c>
      <c r="F227" s="22"/>
      <c r="G227" s="22"/>
      <c r="H227" s="22"/>
      <c r="I227" s="149">
        <v>949</v>
      </c>
      <c r="J227" s="154"/>
      <c r="K227" s="6"/>
      <c r="L227" s="6"/>
      <c r="M227" s="68">
        <f t="shared" si="7"/>
        <v>0</v>
      </c>
      <c r="N227" s="149">
        <f t="shared" si="8"/>
        <v>0</v>
      </c>
    </row>
    <row r="228" spans="1:14" s="3" customFormat="1" ht="19.5" customHeight="1" thickBot="1">
      <c r="A228" s="14" t="s">
        <v>50</v>
      </c>
      <c r="B228" s="14" t="s">
        <v>381</v>
      </c>
      <c r="C228" s="107" t="s">
        <v>51</v>
      </c>
      <c r="D228" s="108" t="s">
        <v>24</v>
      </c>
      <c r="E228" s="109" t="s">
        <v>143</v>
      </c>
      <c r="F228" s="110"/>
      <c r="G228" s="110"/>
      <c r="H228" s="110"/>
      <c r="I228" s="150">
        <v>949</v>
      </c>
      <c r="J228" s="155"/>
      <c r="K228" s="112"/>
      <c r="L228" s="112"/>
      <c r="M228" s="113">
        <f t="shared" si="7"/>
        <v>0</v>
      </c>
      <c r="N228" s="150">
        <f t="shared" si="8"/>
        <v>0</v>
      </c>
    </row>
    <row r="229" spans="1:14" s="17" customFormat="1" ht="23.25" customHeight="1" thickBot="1">
      <c r="A229" s="70"/>
      <c r="B229" s="114"/>
      <c r="C229" s="115"/>
      <c r="D229" s="86"/>
      <c r="E229" s="87" t="s">
        <v>129</v>
      </c>
      <c r="F229" s="74"/>
      <c r="G229" s="74"/>
      <c r="H229" s="74"/>
      <c r="I229" s="151"/>
      <c r="J229" s="76"/>
      <c r="K229" s="76"/>
      <c r="L229" s="76"/>
      <c r="M229" s="116"/>
      <c r="N229" s="151"/>
    </row>
    <row r="230" spans="1:14" s="1" customFormat="1" ht="19.5" customHeight="1">
      <c r="A230" s="14" t="s">
        <v>66</v>
      </c>
      <c r="B230" s="14" t="s">
        <v>390</v>
      </c>
      <c r="C230" s="81" t="s">
        <v>64</v>
      </c>
      <c r="D230" s="82" t="s">
        <v>65</v>
      </c>
      <c r="E230" s="83" t="s">
        <v>185</v>
      </c>
      <c r="F230" s="65"/>
      <c r="G230" s="65"/>
      <c r="H230" s="65"/>
      <c r="I230" s="149">
        <v>839</v>
      </c>
      <c r="J230" s="66"/>
      <c r="K230" s="67"/>
      <c r="L230" s="67"/>
      <c r="M230" s="68">
        <f t="shared" si="7"/>
        <v>0</v>
      </c>
      <c r="N230" s="149">
        <f t="shared" si="8"/>
        <v>0</v>
      </c>
    </row>
    <row r="231" spans="1:14" s="3" customFormat="1" ht="19.5" customHeight="1">
      <c r="A231" s="14" t="s">
        <v>66</v>
      </c>
      <c r="B231" s="14" t="s">
        <v>391</v>
      </c>
      <c r="C231" s="50" t="s">
        <v>64</v>
      </c>
      <c r="D231" s="84" t="s">
        <v>56</v>
      </c>
      <c r="E231" s="85" t="s">
        <v>185</v>
      </c>
      <c r="F231" s="22"/>
      <c r="G231" s="22"/>
      <c r="H231" s="22"/>
      <c r="I231" s="149">
        <v>839</v>
      </c>
      <c r="J231" s="20"/>
      <c r="K231" s="6"/>
      <c r="L231" s="6"/>
      <c r="M231" s="68">
        <f t="shared" si="7"/>
        <v>0</v>
      </c>
      <c r="N231" s="149">
        <f t="shared" si="8"/>
        <v>0</v>
      </c>
    </row>
    <row r="232" spans="1:14" s="3" customFormat="1" ht="19.5" customHeight="1">
      <c r="A232" s="14" t="s">
        <v>66</v>
      </c>
      <c r="B232" s="14" t="s">
        <v>400</v>
      </c>
      <c r="C232" s="50" t="s">
        <v>69</v>
      </c>
      <c r="D232" s="84" t="s">
        <v>61</v>
      </c>
      <c r="E232" s="85" t="s">
        <v>185</v>
      </c>
      <c r="F232" s="22"/>
      <c r="G232" s="22"/>
      <c r="H232" s="22"/>
      <c r="I232" s="149">
        <v>839</v>
      </c>
      <c r="J232" s="154"/>
      <c r="K232" s="6"/>
      <c r="L232" s="6"/>
      <c r="M232" s="68">
        <f t="shared" si="7"/>
        <v>0</v>
      </c>
      <c r="N232" s="149">
        <f t="shared" si="8"/>
        <v>0</v>
      </c>
    </row>
    <row r="233" spans="1:14" s="3" customFormat="1" ht="19.5" customHeight="1">
      <c r="A233" s="14" t="s">
        <v>66</v>
      </c>
      <c r="B233" s="14" t="s">
        <v>401</v>
      </c>
      <c r="C233" s="50" t="s">
        <v>69</v>
      </c>
      <c r="D233" s="84" t="s">
        <v>62</v>
      </c>
      <c r="E233" s="85" t="s">
        <v>185</v>
      </c>
      <c r="F233" s="22"/>
      <c r="G233" s="22"/>
      <c r="H233" s="22"/>
      <c r="I233" s="149">
        <v>839</v>
      </c>
      <c r="J233" s="154"/>
      <c r="K233" s="6"/>
      <c r="L233" s="6"/>
      <c r="M233" s="68">
        <f t="shared" si="7"/>
        <v>0</v>
      </c>
      <c r="N233" s="149">
        <f t="shared" si="8"/>
        <v>0</v>
      </c>
    </row>
    <row r="234" spans="1:14" s="3" customFormat="1" ht="19.5" customHeight="1">
      <c r="A234" s="14" t="s">
        <v>66</v>
      </c>
      <c r="B234" s="14" t="s">
        <v>392</v>
      </c>
      <c r="C234" s="50" t="s">
        <v>67</v>
      </c>
      <c r="D234" s="84" t="s">
        <v>65</v>
      </c>
      <c r="E234" s="85" t="s">
        <v>211</v>
      </c>
      <c r="F234" s="22"/>
      <c r="G234" s="22"/>
      <c r="H234" s="22"/>
      <c r="I234" s="149">
        <v>729</v>
      </c>
      <c r="J234" s="20"/>
      <c r="K234" s="6"/>
      <c r="L234" s="6"/>
      <c r="M234" s="68">
        <f t="shared" si="7"/>
        <v>0</v>
      </c>
      <c r="N234" s="149">
        <f t="shared" si="8"/>
        <v>0</v>
      </c>
    </row>
    <row r="235" spans="1:14" s="3" customFormat="1" ht="19.5" customHeight="1">
      <c r="A235" s="14" t="s">
        <v>66</v>
      </c>
      <c r="B235" s="14" t="s">
        <v>393</v>
      </c>
      <c r="C235" s="50" t="s">
        <v>67</v>
      </c>
      <c r="D235" s="84" t="s">
        <v>56</v>
      </c>
      <c r="E235" s="85" t="s">
        <v>211</v>
      </c>
      <c r="F235" s="22"/>
      <c r="G235" s="22"/>
      <c r="H235" s="22"/>
      <c r="I235" s="149">
        <v>729</v>
      </c>
      <c r="J235" s="20"/>
      <c r="K235" s="6"/>
      <c r="L235" s="6"/>
      <c r="M235" s="68">
        <f t="shared" si="7"/>
        <v>0</v>
      </c>
      <c r="N235" s="149">
        <f t="shared" si="8"/>
        <v>0</v>
      </c>
    </row>
    <row r="236" spans="1:14" s="3" customFormat="1" ht="19.5" customHeight="1">
      <c r="A236" s="14" t="s">
        <v>66</v>
      </c>
      <c r="B236" s="14" t="s">
        <v>402</v>
      </c>
      <c r="C236" s="50" t="s">
        <v>70</v>
      </c>
      <c r="D236" s="84" t="s">
        <v>61</v>
      </c>
      <c r="E236" s="85" t="s">
        <v>211</v>
      </c>
      <c r="F236" s="22"/>
      <c r="G236" s="22"/>
      <c r="H236" s="22"/>
      <c r="I236" s="149">
        <v>729</v>
      </c>
      <c r="J236" s="154"/>
      <c r="K236" s="6"/>
      <c r="L236" s="6"/>
      <c r="M236" s="68">
        <f t="shared" si="7"/>
        <v>0</v>
      </c>
      <c r="N236" s="149">
        <f t="shared" si="8"/>
        <v>0</v>
      </c>
    </row>
    <row r="237" spans="1:14" s="3" customFormat="1" ht="19.5" customHeight="1">
      <c r="A237" s="14" t="s">
        <v>66</v>
      </c>
      <c r="B237" s="14" t="s">
        <v>403</v>
      </c>
      <c r="C237" s="50" t="s">
        <v>70</v>
      </c>
      <c r="D237" s="84" t="s">
        <v>62</v>
      </c>
      <c r="E237" s="85" t="s">
        <v>211</v>
      </c>
      <c r="F237" s="22"/>
      <c r="G237" s="22"/>
      <c r="H237" s="22"/>
      <c r="I237" s="149">
        <v>729</v>
      </c>
      <c r="J237" s="154"/>
      <c r="K237" s="6"/>
      <c r="L237" s="6"/>
      <c r="M237" s="68">
        <f t="shared" si="7"/>
        <v>0</v>
      </c>
      <c r="N237" s="149">
        <f t="shared" si="8"/>
        <v>0</v>
      </c>
    </row>
    <row r="238" spans="1:14" s="3" customFormat="1" ht="19.5" customHeight="1">
      <c r="A238" s="14" t="s">
        <v>66</v>
      </c>
      <c r="B238" s="14" t="s">
        <v>394</v>
      </c>
      <c r="C238" s="50" t="s">
        <v>153</v>
      </c>
      <c r="D238" s="84" t="s">
        <v>65</v>
      </c>
      <c r="E238" s="85" t="s">
        <v>186</v>
      </c>
      <c r="F238" s="22"/>
      <c r="G238" s="22"/>
      <c r="H238" s="22"/>
      <c r="I238" s="149">
        <v>619</v>
      </c>
      <c r="J238" s="20"/>
      <c r="K238" s="6"/>
      <c r="L238" s="6"/>
      <c r="M238" s="68">
        <f t="shared" si="7"/>
        <v>0</v>
      </c>
      <c r="N238" s="149">
        <f t="shared" si="8"/>
        <v>0</v>
      </c>
    </row>
    <row r="239" spans="1:14" s="3" customFormat="1" ht="19.5" customHeight="1">
      <c r="A239" s="14" t="s">
        <v>66</v>
      </c>
      <c r="B239" s="14" t="s">
        <v>395</v>
      </c>
      <c r="C239" s="50" t="s">
        <v>153</v>
      </c>
      <c r="D239" s="84" t="s">
        <v>56</v>
      </c>
      <c r="E239" s="85" t="s">
        <v>186</v>
      </c>
      <c r="F239" s="22"/>
      <c r="G239" s="22"/>
      <c r="H239" s="22"/>
      <c r="I239" s="149">
        <v>619</v>
      </c>
      <c r="J239" s="20"/>
      <c r="K239" s="6"/>
      <c r="L239" s="6"/>
      <c r="M239" s="68">
        <f t="shared" si="7"/>
        <v>0</v>
      </c>
      <c r="N239" s="149">
        <f t="shared" si="8"/>
        <v>0</v>
      </c>
    </row>
    <row r="240" spans="1:14" s="3" customFormat="1" ht="19.5" customHeight="1">
      <c r="A240" s="14" t="s">
        <v>66</v>
      </c>
      <c r="B240" s="14" t="s">
        <v>404</v>
      </c>
      <c r="C240" s="50" t="s">
        <v>154</v>
      </c>
      <c r="D240" s="84" t="s">
        <v>61</v>
      </c>
      <c r="E240" s="85" t="s">
        <v>186</v>
      </c>
      <c r="F240" s="22"/>
      <c r="G240" s="22"/>
      <c r="H240" s="22"/>
      <c r="I240" s="149">
        <v>619</v>
      </c>
      <c r="J240" s="20"/>
      <c r="K240" s="6"/>
      <c r="L240" s="6"/>
      <c r="M240" s="68">
        <f t="shared" si="7"/>
        <v>0</v>
      </c>
      <c r="N240" s="149">
        <f t="shared" si="8"/>
        <v>0</v>
      </c>
    </row>
    <row r="241" spans="1:14" s="3" customFormat="1" ht="19.5" customHeight="1">
      <c r="A241" s="14" t="s">
        <v>66</v>
      </c>
      <c r="B241" s="14" t="s">
        <v>405</v>
      </c>
      <c r="C241" s="50" t="s">
        <v>154</v>
      </c>
      <c r="D241" s="84" t="s">
        <v>62</v>
      </c>
      <c r="E241" s="85" t="s">
        <v>186</v>
      </c>
      <c r="F241" s="22"/>
      <c r="G241" s="22"/>
      <c r="H241" s="22"/>
      <c r="I241" s="149">
        <v>619</v>
      </c>
      <c r="J241" s="20"/>
      <c r="K241" s="6"/>
      <c r="L241" s="6"/>
      <c r="M241" s="68">
        <f t="shared" si="7"/>
        <v>0</v>
      </c>
      <c r="N241" s="149">
        <f t="shared" si="8"/>
        <v>0</v>
      </c>
    </row>
    <row r="242" spans="1:14" s="3" customFormat="1" ht="19.5" customHeight="1">
      <c r="A242" s="14" t="s">
        <v>66</v>
      </c>
      <c r="B242" s="14" t="s">
        <v>396</v>
      </c>
      <c r="C242" s="50" t="s">
        <v>68</v>
      </c>
      <c r="D242" s="84" t="s">
        <v>65</v>
      </c>
      <c r="E242" s="85" t="s">
        <v>187</v>
      </c>
      <c r="F242" s="22"/>
      <c r="G242" s="22"/>
      <c r="H242" s="22"/>
      <c r="I242" s="149">
        <v>559</v>
      </c>
      <c r="J242" s="20"/>
      <c r="K242" s="6"/>
      <c r="L242" s="6"/>
      <c r="M242" s="68">
        <f t="shared" si="7"/>
        <v>0</v>
      </c>
      <c r="N242" s="149">
        <f t="shared" si="8"/>
        <v>0</v>
      </c>
    </row>
    <row r="243" spans="1:14" s="1" customFormat="1" ht="19.5" customHeight="1">
      <c r="A243" s="14" t="s">
        <v>66</v>
      </c>
      <c r="B243" s="14" t="s">
        <v>397</v>
      </c>
      <c r="C243" s="50" t="s">
        <v>68</v>
      </c>
      <c r="D243" s="84" t="s">
        <v>56</v>
      </c>
      <c r="E243" s="85" t="s">
        <v>187</v>
      </c>
      <c r="F243" s="22"/>
      <c r="G243" s="22"/>
      <c r="H243" s="22"/>
      <c r="I243" s="149">
        <v>559</v>
      </c>
      <c r="J243" s="20"/>
      <c r="K243" s="6"/>
      <c r="L243" s="6"/>
      <c r="M243" s="68">
        <f t="shared" si="7"/>
        <v>0</v>
      </c>
      <c r="N243" s="149">
        <f t="shared" si="8"/>
        <v>0</v>
      </c>
    </row>
    <row r="244" spans="1:14" s="3" customFormat="1" ht="19.5" customHeight="1">
      <c r="A244" s="14" t="s">
        <v>66</v>
      </c>
      <c r="B244" s="14" t="s">
        <v>406</v>
      </c>
      <c r="C244" s="50" t="s">
        <v>71</v>
      </c>
      <c r="D244" s="84" t="s">
        <v>61</v>
      </c>
      <c r="E244" s="85" t="s">
        <v>187</v>
      </c>
      <c r="F244" s="22"/>
      <c r="G244" s="22"/>
      <c r="H244" s="22"/>
      <c r="I244" s="149">
        <v>559</v>
      </c>
      <c r="J244" s="20"/>
      <c r="K244" s="6"/>
      <c r="L244" s="6"/>
      <c r="M244" s="68">
        <f t="shared" si="7"/>
        <v>0</v>
      </c>
      <c r="N244" s="149">
        <f t="shared" si="8"/>
        <v>0</v>
      </c>
    </row>
    <row r="245" spans="1:14" s="3" customFormat="1" ht="19.5" customHeight="1">
      <c r="A245" s="14" t="s">
        <v>66</v>
      </c>
      <c r="B245" s="14" t="s">
        <v>407</v>
      </c>
      <c r="C245" s="50" t="s">
        <v>71</v>
      </c>
      <c r="D245" s="84" t="s">
        <v>62</v>
      </c>
      <c r="E245" s="85" t="s">
        <v>187</v>
      </c>
      <c r="F245" s="22"/>
      <c r="G245" s="22"/>
      <c r="H245" s="22"/>
      <c r="I245" s="149">
        <v>559</v>
      </c>
      <c r="J245" s="20"/>
      <c r="K245" s="6"/>
      <c r="L245" s="6"/>
      <c r="M245" s="68">
        <f t="shared" si="7"/>
        <v>0</v>
      </c>
      <c r="N245" s="149">
        <f t="shared" si="8"/>
        <v>0</v>
      </c>
    </row>
    <row r="246" spans="1:14" s="3" customFormat="1" ht="19.5" customHeight="1">
      <c r="A246" s="14" t="s">
        <v>66</v>
      </c>
      <c r="B246" s="14" t="s">
        <v>398</v>
      </c>
      <c r="C246" s="50" t="s">
        <v>137</v>
      </c>
      <c r="D246" s="84" t="s">
        <v>65</v>
      </c>
      <c r="E246" s="85" t="s">
        <v>188</v>
      </c>
      <c r="F246" s="22"/>
      <c r="G246" s="22"/>
      <c r="H246" s="22"/>
      <c r="I246" s="149">
        <v>449</v>
      </c>
      <c r="J246" s="20"/>
      <c r="K246" s="6"/>
      <c r="L246" s="6"/>
      <c r="M246" s="68">
        <f t="shared" si="7"/>
        <v>0</v>
      </c>
      <c r="N246" s="149">
        <f t="shared" si="8"/>
        <v>0</v>
      </c>
    </row>
    <row r="247" spans="1:14" s="3" customFormat="1" ht="19.5" customHeight="1">
      <c r="A247" s="14" t="s">
        <v>66</v>
      </c>
      <c r="B247" s="14" t="s">
        <v>399</v>
      </c>
      <c r="C247" s="50" t="s">
        <v>137</v>
      </c>
      <c r="D247" s="84" t="s">
        <v>56</v>
      </c>
      <c r="E247" s="85" t="s">
        <v>188</v>
      </c>
      <c r="F247" s="22"/>
      <c r="G247" s="22"/>
      <c r="H247" s="22"/>
      <c r="I247" s="149">
        <v>449</v>
      </c>
      <c r="J247" s="20"/>
      <c r="K247" s="6"/>
      <c r="L247" s="6"/>
      <c r="M247" s="68">
        <f t="shared" si="7"/>
        <v>0</v>
      </c>
      <c r="N247" s="149">
        <f t="shared" si="8"/>
        <v>0</v>
      </c>
    </row>
    <row r="248" spans="1:14" s="3" customFormat="1" ht="19.5" customHeight="1">
      <c r="A248" s="14" t="s">
        <v>66</v>
      </c>
      <c r="B248" s="14" t="s">
        <v>408</v>
      </c>
      <c r="C248" s="50" t="s">
        <v>136</v>
      </c>
      <c r="D248" s="84" t="s">
        <v>61</v>
      </c>
      <c r="E248" s="85" t="s">
        <v>188</v>
      </c>
      <c r="F248" s="22"/>
      <c r="G248" s="22"/>
      <c r="H248" s="22"/>
      <c r="I248" s="149">
        <v>449</v>
      </c>
      <c r="J248" s="20"/>
      <c r="K248" s="6"/>
      <c r="L248" s="6"/>
      <c r="M248" s="68">
        <f t="shared" si="7"/>
        <v>0</v>
      </c>
      <c r="N248" s="149">
        <f t="shared" si="8"/>
        <v>0</v>
      </c>
    </row>
    <row r="249" spans="1:14" s="3" customFormat="1" ht="19.5" customHeight="1" thickBot="1">
      <c r="A249" s="14" t="s">
        <v>66</v>
      </c>
      <c r="B249" s="14" t="s">
        <v>409</v>
      </c>
      <c r="C249" s="107" t="s">
        <v>136</v>
      </c>
      <c r="D249" s="108" t="s">
        <v>62</v>
      </c>
      <c r="E249" s="109" t="s">
        <v>188</v>
      </c>
      <c r="F249" s="110"/>
      <c r="G249" s="110"/>
      <c r="H249" s="110"/>
      <c r="I249" s="149">
        <v>449</v>
      </c>
      <c r="J249" s="111"/>
      <c r="K249" s="112"/>
      <c r="L249" s="112"/>
      <c r="M249" s="113">
        <f t="shared" si="7"/>
        <v>0</v>
      </c>
      <c r="N249" s="150">
        <f t="shared" si="8"/>
        <v>0</v>
      </c>
    </row>
    <row r="250" spans="1:14" s="17" customFormat="1" ht="23.25" customHeight="1" thickBot="1">
      <c r="A250" s="70"/>
      <c r="B250" s="114"/>
      <c r="C250" s="115"/>
      <c r="D250" s="86"/>
      <c r="E250" s="87" t="s">
        <v>129</v>
      </c>
      <c r="F250" s="74"/>
      <c r="G250" s="74"/>
      <c r="H250" s="74"/>
      <c r="I250" s="151"/>
      <c r="J250" s="76"/>
      <c r="K250" s="76"/>
      <c r="L250" s="76"/>
      <c r="M250" s="116"/>
      <c r="N250" s="151"/>
    </row>
    <row r="251" spans="1:14" s="3" customFormat="1" ht="19.5" customHeight="1">
      <c r="A251" s="14" t="s">
        <v>175</v>
      </c>
      <c r="B251" s="14" t="s">
        <v>445</v>
      </c>
      <c r="C251" s="81" t="s">
        <v>164</v>
      </c>
      <c r="D251" s="82" t="s">
        <v>165</v>
      </c>
      <c r="E251" s="83" t="s">
        <v>213</v>
      </c>
      <c r="F251" s="65"/>
      <c r="G251" s="65"/>
      <c r="H251" s="65"/>
      <c r="I251" s="149">
        <v>2199</v>
      </c>
      <c r="J251" s="66"/>
      <c r="K251" s="67"/>
      <c r="L251" s="67"/>
      <c r="M251" s="68">
        <f t="shared" si="7"/>
        <v>0</v>
      </c>
      <c r="N251" s="149">
        <f t="shared" si="8"/>
        <v>0</v>
      </c>
    </row>
    <row r="252" spans="1:14" s="3" customFormat="1" ht="19.5" customHeight="1">
      <c r="A252" s="14" t="s">
        <v>175</v>
      </c>
      <c r="B252" s="14" t="s">
        <v>446</v>
      </c>
      <c r="C252" s="50" t="s">
        <v>164</v>
      </c>
      <c r="D252" s="84" t="s">
        <v>73</v>
      </c>
      <c r="E252" s="85" t="s">
        <v>213</v>
      </c>
      <c r="F252" s="22"/>
      <c r="G252" s="22"/>
      <c r="H252" s="22"/>
      <c r="I252" s="149">
        <v>2199</v>
      </c>
      <c r="J252" s="20"/>
      <c r="K252" s="6"/>
      <c r="L252" s="6"/>
      <c r="M252" s="68">
        <f t="shared" si="7"/>
        <v>0</v>
      </c>
      <c r="N252" s="149">
        <f t="shared" si="8"/>
        <v>0</v>
      </c>
    </row>
    <row r="253" spans="1:14" s="3" customFormat="1" ht="19.5" customHeight="1">
      <c r="A253" s="14" t="s">
        <v>175</v>
      </c>
      <c r="B253" s="14" t="s">
        <v>447</v>
      </c>
      <c r="C253" s="50" t="s">
        <v>164</v>
      </c>
      <c r="D253" s="84" t="s">
        <v>75</v>
      </c>
      <c r="E253" s="85" t="s">
        <v>213</v>
      </c>
      <c r="F253" s="22"/>
      <c r="G253" s="22"/>
      <c r="H253" s="22"/>
      <c r="I253" s="149">
        <v>2199</v>
      </c>
      <c r="J253" s="20"/>
      <c r="K253" s="6"/>
      <c r="L253" s="6"/>
      <c r="M253" s="68">
        <f t="shared" si="7"/>
        <v>0</v>
      </c>
      <c r="N253" s="149">
        <f t="shared" si="8"/>
        <v>0</v>
      </c>
    </row>
    <row r="254" spans="1:14" s="3" customFormat="1" ht="19.5" customHeight="1">
      <c r="A254" s="14" t="s">
        <v>175</v>
      </c>
      <c r="B254" s="14" t="s">
        <v>448</v>
      </c>
      <c r="C254" s="50" t="s">
        <v>166</v>
      </c>
      <c r="D254" s="84" t="s">
        <v>165</v>
      </c>
      <c r="E254" s="85" t="s">
        <v>191</v>
      </c>
      <c r="F254" s="22"/>
      <c r="G254" s="22"/>
      <c r="H254" s="22"/>
      <c r="I254" s="149">
        <v>1899</v>
      </c>
      <c r="J254" s="20"/>
      <c r="K254" s="6"/>
      <c r="L254" s="6"/>
      <c r="M254" s="68">
        <f t="shared" si="7"/>
        <v>0</v>
      </c>
      <c r="N254" s="149">
        <f t="shared" si="8"/>
        <v>0</v>
      </c>
    </row>
    <row r="255" spans="1:14" s="3" customFormat="1" ht="19.5" customHeight="1">
      <c r="A255" s="14" t="s">
        <v>175</v>
      </c>
      <c r="B255" s="14">
        <v>8592842076531</v>
      </c>
      <c r="C255" s="50" t="s">
        <v>166</v>
      </c>
      <c r="D255" s="84" t="s">
        <v>73</v>
      </c>
      <c r="E255" s="85" t="s">
        <v>191</v>
      </c>
      <c r="F255" s="22"/>
      <c r="G255" s="22"/>
      <c r="H255" s="22"/>
      <c r="I255" s="149">
        <v>1899</v>
      </c>
      <c r="J255" s="20"/>
      <c r="K255" s="6"/>
      <c r="L255" s="6"/>
      <c r="M255" s="68">
        <f t="shared" si="7"/>
        <v>0</v>
      </c>
      <c r="N255" s="149">
        <f t="shared" si="8"/>
        <v>0</v>
      </c>
    </row>
    <row r="256" spans="1:14" s="3" customFormat="1" ht="19.5" customHeight="1" thickBot="1">
      <c r="A256" s="14" t="s">
        <v>175</v>
      </c>
      <c r="B256" s="14">
        <v>8592842076548</v>
      </c>
      <c r="C256" s="107" t="s">
        <v>166</v>
      </c>
      <c r="D256" s="108" t="s">
        <v>75</v>
      </c>
      <c r="E256" s="109" t="s">
        <v>191</v>
      </c>
      <c r="F256" s="110"/>
      <c r="G256" s="110"/>
      <c r="H256" s="110"/>
      <c r="I256" s="149">
        <v>1899</v>
      </c>
      <c r="J256" s="111"/>
      <c r="K256" s="112"/>
      <c r="L256" s="112"/>
      <c r="M256" s="113">
        <f t="shared" si="7"/>
        <v>0</v>
      </c>
      <c r="N256" s="150">
        <f t="shared" si="8"/>
        <v>0</v>
      </c>
    </row>
    <row r="257" spans="1:14" s="17" customFormat="1" ht="23.25" customHeight="1" thickBot="1">
      <c r="A257" s="70"/>
      <c r="B257" s="114"/>
      <c r="C257" s="115"/>
      <c r="D257" s="86"/>
      <c r="E257" s="87"/>
      <c r="F257" s="74"/>
      <c r="G257" s="74"/>
      <c r="H257" s="74"/>
      <c r="I257" s="151"/>
      <c r="J257" s="76"/>
      <c r="K257" s="76"/>
      <c r="L257" s="76"/>
      <c r="M257" s="116"/>
      <c r="N257" s="151"/>
    </row>
    <row r="258" spans="1:14" s="3" customFormat="1" ht="19.5" customHeight="1">
      <c r="A258" s="14" t="s">
        <v>176</v>
      </c>
      <c r="B258" s="14" t="s">
        <v>461</v>
      </c>
      <c r="C258" s="81" t="s">
        <v>167</v>
      </c>
      <c r="D258" s="82" t="s">
        <v>165</v>
      </c>
      <c r="E258" s="83" t="s">
        <v>216</v>
      </c>
      <c r="F258" s="65"/>
      <c r="G258" s="65"/>
      <c r="H258" s="65"/>
      <c r="I258" s="149">
        <v>1199</v>
      </c>
      <c r="J258" s="66"/>
      <c r="K258" s="67"/>
      <c r="L258" s="67"/>
      <c r="M258" s="68">
        <f t="shared" si="7"/>
        <v>0</v>
      </c>
      <c r="N258" s="149">
        <f t="shared" si="8"/>
        <v>0</v>
      </c>
    </row>
    <row r="259" spans="1:14" s="3" customFormat="1" ht="19.5" customHeight="1">
      <c r="A259" s="14" t="s">
        <v>176</v>
      </c>
      <c r="B259" s="14" t="s">
        <v>462</v>
      </c>
      <c r="C259" s="50" t="s">
        <v>167</v>
      </c>
      <c r="D259" s="84" t="s">
        <v>73</v>
      </c>
      <c r="E259" s="85" t="s">
        <v>216</v>
      </c>
      <c r="F259" s="22"/>
      <c r="G259" s="22"/>
      <c r="H259" s="22"/>
      <c r="I259" s="149">
        <v>1199</v>
      </c>
      <c r="J259" s="20"/>
      <c r="K259" s="6"/>
      <c r="L259" s="6"/>
      <c r="M259" s="68">
        <f t="shared" si="7"/>
        <v>0</v>
      </c>
      <c r="N259" s="149">
        <f t="shared" si="8"/>
        <v>0</v>
      </c>
    </row>
    <row r="260" spans="1:14" s="3" customFormat="1" ht="19.5" customHeight="1" thickBot="1">
      <c r="A260" s="14" t="s">
        <v>176</v>
      </c>
      <c r="B260" s="14" t="s">
        <v>463</v>
      </c>
      <c r="C260" s="107" t="s">
        <v>167</v>
      </c>
      <c r="D260" s="108" t="s">
        <v>75</v>
      </c>
      <c r="E260" s="109" t="s">
        <v>216</v>
      </c>
      <c r="F260" s="110"/>
      <c r="G260" s="110"/>
      <c r="H260" s="110"/>
      <c r="I260" s="149">
        <v>1199</v>
      </c>
      <c r="J260" s="111"/>
      <c r="K260" s="112"/>
      <c r="L260" s="112"/>
      <c r="M260" s="113">
        <f t="shared" si="7"/>
        <v>0</v>
      </c>
      <c r="N260" s="150">
        <f t="shared" si="8"/>
        <v>0</v>
      </c>
    </row>
    <row r="261" spans="1:14" s="17" customFormat="1" ht="23.25" customHeight="1" thickBot="1">
      <c r="A261" s="70"/>
      <c r="B261" s="114"/>
      <c r="C261" s="115"/>
      <c r="D261" s="86"/>
      <c r="E261" s="87"/>
      <c r="F261" s="74"/>
      <c r="G261" s="74"/>
      <c r="H261" s="74"/>
      <c r="I261" s="151"/>
      <c r="J261" s="76"/>
      <c r="K261" s="76"/>
      <c r="L261" s="76"/>
      <c r="M261" s="116"/>
      <c r="N261" s="151"/>
    </row>
    <row r="262" spans="1:14" s="3" customFormat="1" ht="19.5" customHeight="1">
      <c r="A262" s="14" t="s">
        <v>92</v>
      </c>
      <c r="B262" s="14" t="s">
        <v>464</v>
      </c>
      <c r="C262" s="81" t="s">
        <v>90</v>
      </c>
      <c r="D262" s="82" t="s">
        <v>91</v>
      </c>
      <c r="E262" s="83" t="s">
        <v>145</v>
      </c>
      <c r="F262" s="65"/>
      <c r="G262" s="65"/>
      <c r="H262" s="65"/>
      <c r="I262" s="149">
        <v>749</v>
      </c>
      <c r="J262" s="156"/>
      <c r="K262" s="67"/>
      <c r="L262" s="67"/>
      <c r="M262" s="68">
        <f t="shared" si="7"/>
        <v>0</v>
      </c>
      <c r="N262" s="149">
        <f t="shared" si="8"/>
        <v>0</v>
      </c>
    </row>
    <row r="263" spans="1:14" s="3" customFormat="1" ht="19.5" customHeight="1">
      <c r="A263" s="14" t="s">
        <v>92</v>
      </c>
      <c r="B263" s="14" t="s">
        <v>465</v>
      </c>
      <c r="C263" s="50" t="s">
        <v>90</v>
      </c>
      <c r="D263" s="84" t="s">
        <v>93</v>
      </c>
      <c r="E263" s="85" t="s">
        <v>145</v>
      </c>
      <c r="F263" s="22"/>
      <c r="G263" s="22"/>
      <c r="H263" s="22"/>
      <c r="I263" s="149">
        <v>749</v>
      </c>
      <c r="J263" s="154"/>
      <c r="K263" s="6"/>
      <c r="L263" s="6"/>
      <c r="M263" s="68">
        <f t="shared" ref="M263:M326" si="9">SUM(J263:L263)</f>
        <v>0</v>
      </c>
      <c r="N263" s="149">
        <f t="shared" ref="N263:N326" si="10">I263*M263</f>
        <v>0</v>
      </c>
    </row>
    <row r="264" spans="1:14" s="3" customFormat="1" ht="19.5" customHeight="1">
      <c r="A264" s="14" t="s">
        <v>92</v>
      </c>
      <c r="B264" s="14" t="s">
        <v>466</v>
      </c>
      <c r="C264" s="50" t="s">
        <v>90</v>
      </c>
      <c r="D264" s="84" t="s">
        <v>94</v>
      </c>
      <c r="E264" s="85" t="s">
        <v>145</v>
      </c>
      <c r="F264" s="22"/>
      <c r="G264" s="22"/>
      <c r="H264" s="22"/>
      <c r="I264" s="149">
        <v>749</v>
      </c>
      <c r="J264" s="154"/>
      <c r="K264" s="6"/>
      <c r="L264" s="6"/>
      <c r="M264" s="68">
        <f t="shared" si="9"/>
        <v>0</v>
      </c>
      <c r="N264" s="149">
        <f t="shared" si="10"/>
        <v>0</v>
      </c>
    </row>
    <row r="265" spans="1:14" s="1" customFormat="1" ht="19.5" customHeight="1">
      <c r="A265" s="14" t="s">
        <v>92</v>
      </c>
      <c r="B265" s="14" t="s">
        <v>467</v>
      </c>
      <c r="C265" s="50" t="s">
        <v>95</v>
      </c>
      <c r="D265" s="84" t="s">
        <v>91</v>
      </c>
      <c r="E265" s="85" t="s">
        <v>146</v>
      </c>
      <c r="F265" s="22"/>
      <c r="G265" s="22"/>
      <c r="H265" s="22"/>
      <c r="I265" s="149">
        <v>659</v>
      </c>
      <c r="J265" s="154"/>
      <c r="K265" s="6"/>
      <c r="L265" s="6"/>
      <c r="M265" s="68">
        <f t="shared" si="9"/>
        <v>0</v>
      </c>
      <c r="N265" s="149">
        <f t="shared" si="10"/>
        <v>0</v>
      </c>
    </row>
    <row r="266" spans="1:14" s="3" customFormat="1" ht="19.5" customHeight="1">
      <c r="A266" s="14" t="s">
        <v>92</v>
      </c>
      <c r="B266" s="14" t="s">
        <v>468</v>
      </c>
      <c r="C266" s="50" t="s">
        <v>95</v>
      </c>
      <c r="D266" s="84" t="s">
        <v>93</v>
      </c>
      <c r="E266" s="85" t="s">
        <v>146</v>
      </c>
      <c r="F266" s="22"/>
      <c r="G266" s="22"/>
      <c r="H266" s="22"/>
      <c r="I266" s="149">
        <v>659</v>
      </c>
      <c r="J266" s="154"/>
      <c r="K266" s="6"/>
      <c r="L266" s="6"/>
      <c r="M266" s="68">
        <f t="shared" si="9"/>
        <v>0</v>
      </c>
      <c r="N266" s="149">
        <f t="shared" si="10"/>
        <v>0</v>
      </c>
    </row>
    <row r="267" spans="1:14" s="3" customFormat="1" ht="19.5" customHeight="1">
      <c r="A267" s="14" t="s">
        <v>92</v>
      </c>
      <c r="B267" s="14" t="s">
        <v>469</v>
      </c>
      <c r="C267" s="50" t="s">
        <v>95</v>
      </c>
      <c r="D267" s="84" t="s">
        <v>94</v>
      </c>
      <c r="E267" s="85" t="s">
        <v>146</v>
      </c>
      <c r="F267" s="22"/>
      <c r="G267" s="22"/>
      <c r="H267" s="22"/>
      <c r="I267" s="149">
        <v>659</v>
      </c>
      <c r="J267" s="154"/>
      <c r="K267" s="6"/>
      <c r="L267" s="6"/>
      <c r="M267" s="68">
        <f t="shared" si="9"/>
        <v>0</v>
      </c>
      <c r="N267" s="149">
        <f t="shared" si="10"/>
        <v>0</v>
      </c>
    </row>
    <row r="268" spans="1:14" s="3" customFormat="1" ht="19.5" customHeight="1">
      <c r="A268" s="14" t="s">
        <v>92</v>
      </c>
      <c r="B268" s="14" t="s">
        <v>470</v>
      </c>
      <c r="C268" s="50" t="s">
        <v>96</v>
      </c>
      <c r="D268" s="84" t="s">
        <v>91</v>
      </c>
      <c r="E268" s="85" t="s">
        <v>147</v>
      </c>
      <c r="F268" s="22"/>
      <c r="G268" s="22"/>
      <c r="H268" s="22"/>
      <c r="I268" s="149">
        <v>559</v>
      </c>
      <c r="J268" s="154"/>
      <c r="K268" s="6"/>
      <c r="L268" s="6"/>
      <c r="M268" s="68">
        <f t="shared" si="9"/>
        <v>0</v>
      </c>
      <c r="N268" s="149">
        <f t="shared" si="10"/>
        <v>0</v>
      </c>
    </row>
    <row r="269" spans="1:14" s="3" customFormat="1" ht="19.5" customHeight="1">
      <c r="A269" s="14" t="s">
        <v>92</v>
      </c>
      <c r="B269" s="14" t="s">
        <v>471</v>
      </c>
      <c r="C269" s="50" t="s">
        <v>96</v>
      </c>
      <c r="D269" s="84" t="s">
        <v>93</v>
      </c>
      <c r="E269" s="85" t="s">
        <v>147</v>
      </c>
      <c r="F269" s="22"/>
      <c r="G269" s="22"/>
      <c r="H269" s="22"/>
      <c r="I269" s="149">
        <v>559</v>
      </c>
      <c r="J269" s="154"/>
      <c r="K269" s="6"/>
      <c r="L269" s="6"/>
      <c r="M269" s="68">
        <f t="shared" si="9"/>
        <v>0</v>
      </c>
      <c r="N269" s="149">
        <f t="shared" si="10"/>
        <v>0</v>
      </c>
    </row>
    <row r="270" spans="1:14" s="3" customFormat="1" ht="19.5" customHeight="1" thickBot="1">
      <c r="A270" s="14" t="s">
        <v>92</v>
      </c>
      <c r="B270" s="14" t="s">
        <v>472</v>
      </c>
      <c r="C270" s="107" t="s">
        <v>96</v>
      </c>
      <c r="D270" s="108" t="s">
        <v>94</v>
      </c>
      <c r="E270" s="109" t="s">
        <v>147</v>
      </c>
      <c r="F270" s="110"/>
      <c r="G270" s="110"/>
      <c r="H270" s="110"/>
      <c r="I270" s="149">
        <v>559</v>
      </c>
      <c r="J270" s="155"/>
      <c r="K270" s="112"/>
      <c r="L270" s="112"/>
      <c r="M270" s="113">
        <f t="shared" si="9"/>
        <v>0</v>
      </c>
      <c r="N270" s="150">
        <f t="shared" si="10"/>
        <v>0</v>
      </c>
    </row>
    <row r="271" spans="1:14" s="17" customFormat="1" ht="23.25" customHeight="1" thickBot="1">
      <c r="A271" s="70"/>
      <c r="B271" s="114"/>
      <c r="C271" s="115"/>
      <c r="D271" s="86"/>
      <c r="E271" s="87"/>
      <c r="F271" s="74"/>
      <c r="G271" s="74"/>
      <c r="H271" s="74"/>
      <c r="I271" s="151"/>
      <c r="J271" s="76"/>
      <c r="K271" s="76"/>
      <c r="L271" s="76"/>
      <c r="M271" s="116"/>
      <c r="N271" s="151"/>
    </row>
    <row r="272" spans="1:14" s="3" customFormat="1" ht="19.5" customHeight="1">
      <c r="A272" s="14" t="s">
        <v>98</v>
      </c>
      <c r="B272" s="14" t="s">
        <v>473</v>
      </c>
      <c r="C272" s="81" t="s">
        <v>156</v>
      </c>
      <c r="D272" s="82" t="s">
        <v>91</v>
      </c>
      <c r="E272" s="83" t="s">
        <v>179</v>
      </c>
      <c r="F272" s="65"/>
      <c r="G272" s="65"/>
      <c r="H272" s="65"/>
      <c r="I272" s="149">
        <v>949</v>
      </c>
      <c r="J272" s="66"/>
      <c r="K272" s="67"/>
      <c r="L272" s="67"/>
      <c r="M272" s="68">
        <f t="shared" si="9"/>
        <v>0</v>
      </c>
      <c r="N272" s="149">
        <f t="shared" si="10"/>
        <v>0</v>
      </c>
    </row>
    <row r="273" spans="1:14" s="3" customFormat="1" ht="19.5" customHeight="1">
      <c r="A273" s="14" t="s">
        <v>98</v>
      </c>
      <c r="B273" s="14" t="s">
        <v>474</v>
      </c>
      <c r="C273" s="50" t="s">
        <v>156</v>
      </c>
      <c r="D273" s="84" t="s">
        <v>93</v>
      </c>
      <c r="E273" s="85" t="s">
        <v>179</v>
      </c>
      <c r="F273" s="22"/>
      <c r="G273" s="22"/>
      <c r="H273" s="22"/>
      <c r="I273" s="149">
        <v>949</v>
      </c>
      <c r="J273" s="20"/>
      <c r="K273" s="6"/>
      <c r="L273" s="6"/>
      <c r="M273" s="68">
        <f t="shared" si="9"/>
        <v>0</v>
      </c>
      <c r="N273" s="149">
        <f t="shared" si="10"/>
        <v>0</v>
      </c>
    </row>
    <row r="274" spans="1:14" s="3" customFormat="1" ht="19.5" customHeight="1">
      <c r="A274" s="14" t="s">
        <v>98</v>
      </c>
      <c r="B274" s="14" t="s">
        <v>475</v>
      </c>
      <c r="C274" s="50" t="s">
        <v>156</v>
      </c>
      <c r="D274" s="84" t="s">
        <v>94</v>
      </c>
      <c r="E274" s="85" t="s">
        <v>179</v>
      </c>
      <c r="F274" s="22"/>
      <c r="G274" s="22"/>
      <c r="H274" s="22"/>
      <c r="I274" s="149">
        <v>949</v>
      </c>
      <c r="J274" s="20"/>
      <c r="K274" s="6"/>
      <c r="L274" s="6"/>
      <c r="M274" s="68">
        <f t="shared" si="9"/>
        <v>0</v>
      </c>
      <c r="N274" s="149">
        <f t="shared" si="10"/>
        <v>0</v>
      </c>
    </row>
    <row r="275" spans="1:14" s="1" customFormat="1" ht="19.5" customHeight="1">
      <c r="A275" s="14" t="s">
        <v>98</v>
      </c>
      <c r="B275" s="14" t="s">
        <v>476</v>
      </c>
      <c r="C275" s="50" t="s">
        <v>155</v>
      </c>
      <c r="D275" s="84" t="s">
        <v>91</v>
      </c>
      <c r="E275" s="85" t="s">
        <v>139</v>
      </c>
      <c r="F275" s="22"/>
      <c r="G275" s="22"/>
      <c r="H275" s="22"/>
      <c r="I275" s="149">
        <v>749</v>
      </c>
      <c r="J275" s="20"/>
      <c r="K275" s="6"/>
      <c r="L275" s="6"/>
      <c r="M275" s="68">
        <f t="shared" si="9"/>
        <v>0</v>
      </c>
      <c r="N275" s="149">
        <f t="shared" si="10"/>
        <v>0</v>
      </c>
    </row>
    <row r="276" spans="1:14" s="3" customFormat="1" ht="19.5" customHeight="1">
      <c r="A276" s="14" t="s">
        <v>98</v>
      </c>
      <c r="B276" s="14" t="s">
        <v>477</v>
      </c>
      <c r="C276" s="50" t="s">
        <v>155</v>
      </c>
      <c r="D276" s="84" t="s">
        <v>93</v>
      </c>
      <c r="E276" s="85" t="s">
        <v>139</v>
      </c>
      <c r="F276" s="22"/>
      <c r="G276" s="22"/>
      <c r="H276" s="22"/>
      <c r="I276" s="149">
        <v>749</v>
      </c>
      <c r="J276" s="20"/>
      <c r="K276" s="6"/>
      <c r="L276" s="6"/>
      <c r="M276" s="68">
        <f t="shared" si="9"/>
        <v>0</v>
      </c>
      <c r="N276" s="149">
        <f t="shared" si="10"/>
        <v>0</v>
      </c>
    </row>
    <row r="277" spans="1:14" s="3" customFormat="1" ht="19.5" customHeight="1">
      <c r="A277" s="14" t="s">
        <v>98</v>
      </c>
      <c r="B277" s="14" t="s">
        <v>478</v>
      </c>
      <c r="C277" s="50" t="s">
        <v>155</v>
      </c>
      <c r="D277" s="84" t="s">
        <v>94</v>
      </c>
      <c r="E277" s="85" t="s">
        <v>139</v>
      </c>
      <c r="F277" s="22"/>
      <c r="G277" s="22"/>
      <c r="H277" s="22"/>
      <c r="I277" s="149">
        <v>749</v>
      </c>
      <c r="J277" s="20"/>
      <c r="K277" s="6"/>
      <c r="L277" s="6"/>
      <c r="M277" s="68">
        <f t="shared" si="9"/>
        <v>0</v>
      </c>
      <c r="N277" s="149">
        <f t="shared" si="10"/>
        <v>0</v>
      </c>
    </row>
    <row r="278" spans="1:14" s="3" customFormat="1" ht="19.5" customHeight="1">
      <c r="A278" s="14" t="s">
        <v>98</v>
      </c>
      <c r="B278" s="14" t="s">
        <v>479</v>
      </c>
      <c r="C278" s="50" t="s">
        <v>97</v>
      </c>
      <c r="D278" s="84" t="s">
        <v>91</v>
      </c>
      <c r="E278" s="85" t="s">
        <v>217</v>
      </c>
      <c r="F278" s="22"/>
      <c r="G278" s="22"/>
      <c r="H278" s="22"/>
      <c r="I278" s="149">
        <v>649</v>
      </c>
      <c r="J278" s="20"/>
      <c r="K278" s="6"/>
      <c r="L278" s="6"/>
      <c r="M278" s="68">
        <f t="shared" si="9"/>
        <v>0</v>
      </c>
      <c r="N278" s="149">
        <f t="shared" si="10"/>
        <v>0</v>
      </c>
    </row>
    <row r="279" spans="1:14" s="3" customFormat="1" ht="19.5" customHeight="1">
      <c r="A279" s="14" t="s">
        <v>98</v>
      </c>
      <c r="B279" s="14" t="s">
        <v>480</v>
      </c>
      <c r="C279" s="50" t="s">
        <v>97</v>
      </c>
      <c r="D279" s="84" t="s">
        <v>93</v>
      </c>
      <c r="E279" s="85" t="s">
        <v>217</v>
      </c>
      <c r="F279" s="22"/>
      <c r="G279" s="22"/>
      <c r="H279" s="22"/>
      <c r="I279" s="149">
        <v>649</v>
      </c>
      <c r="J279" s="20"/>
      <c r="K279" s="6"/>
      <c r="L279" s="6"/>
      <c r="M279" s="68">
        <f t="shared" si="9"/>
        <v>0</v>
      </c>
      <c r="N279" s="149">
        <f t="shared" si="10"/>
        <v>0</v>
      </c>
    </row>
    <row r="280" spans="1:14" s="3" customFormat="1" ht="19.5" customHeight="1">
      <c r="A280" s="14" t="s">
        <v>98</v>
      </c>
      <c r="B280" s="14" t="s">
        <v>481</v>
      </c>
      <c r="C280" s="50" t="s">
        <v>97</v>
      </c>
      <c r="D280" s="84" t="s">
        <v>94</v>
      </c>
      <c r="E280" s="85" t="s">
        <v>217</v>
      </c>
      <c r="F280" s="22"/>
      <c r="G280" s="22"/>
      <c r="H280" s="22"/>
      <c r="I280" s="149">
        <v>649</v>
      </c>
      <c r="J280" s="20"/>
      <c r="K280" s="6"/>
      <c r="L280" s="6"/>
      <c r="M280" s="68">
        <f t="shared" si="9"/>
        <v>0</v>
      </c>
      <c r="N280" s="149">
        <f t="shared" si="10"/>
        <v>0</v>
      </c>
    </row>
    <row r="281" spans="1:14" s="3" customFormat="1" ht="19.5" customHeight="1">
      <c r="A281" s="14" t="s">
        <v>98</v>
      </c>
      <c r="B281" s="14" t="s">
        <v>482</v>
      </c>
      <c r="C281" s="50" t="s">
        <v>99</v>
      </c>
      <c r="D281" s="84" t="s">
        <v>91</v>
      </c>
      <c r="E281" s="85" t="s">
        <v>218</v>
      </c>
      <c r="F281" s="22"/>
      <c r="G281" s="22"/>
      <c r="H281" s="22"/>
      <c r="I281" s="149">
        <v>529</v>
      </c>
      <c r="J281" s="20"/>
      <c r="K281" s="6"/>
      <c r="L281" s="6"/>
      <c r="M281" s="68">
        <f t="shared" si="9"/>
        <v>0</v>
      </c>
      <c r="N281" s="149">
        <f t="shared" si="10"/>
        <v>0</v>
      </c>
    </row>
    <row r="282" spans="1:14" s="3" customFormat="1" ht="19.5" customHeight="1">
      <c r="A282" s="14" t="s">
        <v>98</v>
      </c>
      <c r="B282" s="14" t="s">
        <v>483</v>
      </c>
      <c r="C282" s="50" t="s">
        <v>99</v>
      </c>
      <c r="D282" s="84" t="s">
        <v>93</v>
      </c>
      <c r="E282" s="85" t="s">
        <v>218</v>
      </c>
      <c r="F282" s="22"/>
      <c r="G282" s="22"/>
      <c r="H282" s="22"/>
      <c r="I282" s="149">
        <v>529</v>
      </c>
      <c r="J282" s="20"/>
      <c r="K282" s="6"/>
      <c r="L282" s="6"/>
      <c r="M282" s="68">
        <f t="shared" si="9"/>
        <v>0</v>
      </c>
      <c r="N282" s="149">
        <f t="shared" si="10"/>
        <v>0</v>
      </c>
    </row>
    <row r="283" spans="1:14" s="3" customFormat="1" ht="19.5" customHeight="1">
      <c r="A283" s="14" t="s">
        <v>98</v>
      </c>
      <c r="B283" s="14" t="s">
        <v>484</v>
      </c>
      <c r="C283" s="50" t="s">
        <v>99</v>
      </c>
      <c r="D283" s="84" t="s">
        <v>94</v>
      </c>
      <c r="E283" s="85" t="s">
        <v>218</v>
      </c>
      <c r="F283" s="22"/>
      <c r="G283" s="22"/>
      <c r="H283" s="22"/>
      <c r="I283" s="149">
        <v>529</v>
      </c>
      <c r="J283" s="20"/>
      <c r="K283" s="6"/>
      <c r="L283" s="6"/>
      <c r="M283" s="68">
        <f t="shared" si="9"/>
        <v>0</v>
      </c>
      <c r="N283" s="149">
        <f t="shared" si="10"/>
        <v>0</v>
      </c>
    </row>
    <row r="284" spans="1:14" s="3" customFormat="1" ht="19.5" customHeight="1">
      <c r="A284" s="14" t="s">
        <v>98</v>
      </c>
      <c r="B284" s="14" t="s">
        <v>485</v>
      </c>
      <c r="C284" s="50" t="s">
        <v>100</v>
      </c>
      <c r="D284" s="84" t="s">
        <v>91</v>
      </c>
      <c r="E284" s="85" t="s">
        <v>185</v>
      </c>
      <c r="F284" s="22"/>
      <c r="G284" s="22"/>
      <c r="H284" s="22"/>
      <c r="I284" s="149">
        <v>529</v>
      </c>
      <c r="J284" s="20"/>
      <c r="K284" s="6"/>
      <c r="L284" s="6"/>
      <c r="M284" s="68">
        <f t="shared" si="9"/>
        <v>0</v>
      </c>
      <c r="N284" s="149">
        <f t="shared" si="10"/>
        <v>0</v>
      </c>
    </row>
    <row r="285" spans="1:14" s="3" customFormat="1" ht="19.5" customHeight="1">
      <c r="A285" s="14" t="s">
        <v>98</v>
      </c>
      <c r="B285" s="14" t="s">
        <v>486</v>
      </c>
      <c r="C285" s="50" t="s">
        <v>100</v>
      </c>
      <c r="D285" s="84" t="s">
        <v>101</v>
      </c>
      <c r="E285" s="85" t="s">
        <v>185</v>
      </c>
      <c r="F285" s="22"/>
      <c r="G285" s="22"/>
      <c r="H285" s="22"/>
      <c r="I285" s="149">
        <v>529</v>
      </c>
      <c r="J285" s="20"/>
      <c r="K285" s="6"/>
      <c r="L285" s="6"/>
      <c r="M285" s="68">
        <f t="shared" si="9"/>
        <v>0</v>
      </c>
      <c r="N285" s="149">
        <f t="shared" si="10"/>
        <v>0</v>
      </c>
    </row>
    <row r="286" spans="1:14" s="3" customFormat="1" ht="19.5" customHeight="1">
      <c r="A286" s="14" t="s">
        <v>98</v>
      </c>
      <c r="B286" s="14" t="s">
        <v>487</v>
      </c>
      <c r="C286" s="50" t="s">
        <v>102</v>
      </c>
      <c r="D286" s="84" t="s">
        <v>91</v>
      </c>
      <c r="E286" s="85" t="s">
        <v>193</v>
      </c>
      <c r="F286" s="22"/>
      <c r="G286" s="22"/>
      <c r="H286" s="22"/>
      <c r="I286" s="149">
        <v>439</v>
      </c>
      <c r="J286" s="20"/>
      <c r="K286" s="6"/>
      <c r="L286" s="6"/>
      <c r="M286" s="68">
        <f t="shared" si="9"/>
        <v>0</v>
      </c>
      <c r="N286" s="149">
        <f t="shared" si="10"/>
        <v>0</v>
      </c>
    </row>
    <row r="287" spans="1:14" s="3" customFormat="1" ht="19.5" customHeight="1">
      <c r="A287" s="14" t="s">
        <v>98</v>
      </c>
      <c r="B287" s="14" t="s">
        <v>488</v>
      </c>
      <c r="C287" s="50" t="s">
        <v>102</v>
      </c>
      <c r="D287" s="84" t="s">
        <v>93</v>
      </c>
      <c r="E287" s="85" t="s">
        <v>193</v>
      </c>
      <c r="F287" s="22"/>
      <c r="G287" s="22"/>
      <c r="H287" s="22"/>
      <c r="I287" s="149">
        <v>439</v>
      </c>
      <c r="J287" s="20"/>
      <c r="K287" s="6"/>
      <c r="L287" s="6"/>
      <c r="M287" s="68">
        <f t="shared" si="9"/>
        <v>0</v>
      </c>
      <c r="N287" s="149">
        <f t="shared" si="10"/>
        <v>0</v>
      </c>
    </row>
    <row r="288" spans="1:14" s="3" customFormat="1" ht="19.5" customHeight="1">
      <c r="A288" s="14" t="s">
        <v>98</v>
      </c>
      <c r="B288" s="14" t="s">
        <v>489</v>
      </c>
      <c r="C288" s="50" t="s">
        <v>102</v>
      </c>
      <c r="D288" s="84" t="s">
        <v>94</v>
      </c>
      <c r="E288" s="85" t="s">
        <v>193</v>
      </c>
      <c r="F288" s="22"/>
      <c r="G288" s="22"/>
      <c r="H288" s="22"/>
      <c r="I288" s="149">
        <v>439</v>
      </c>
      <c r="J288" s="20"/>
      <c r="K288" s="6"/>
      <c r="L288" s="6"/>
      <c r="M288" s="68">
        <f t="shared" si="9"/>
        <v>0</v>
      </c>
      <c r="N288" s="149">
        <f t="shared" si="10"/>
        <v>0</v>
      </c>
    </row>
    <row r="289" spans="1:14" s="3" customFormat="1" ht="19.5" customHeight="1">
      <c r="A289" s="14" t="s">
        <v>98</v>
      </c>
      <c r="B289" s="14" t="s">
        <v>490</v>
      </c>
      <c r="C289" s="50" t="s">
        <v>103</v>
      </c>
      <c r="D289" s="84" t="s">
        <v>91</v>
      </c>
      <c r="E289" s="85" t="s">
        <v>219</v>
      </c>
      <c r="F289" s="22"/>
      <c r="G289" s="22"/>
      <c r="H289" s="22"/>
      <c r="I289" s="149">
        <v>439</v>
      </c>
      <c r="J289" s="20"/>
      <c r="K289" s="6"/>
      <c r="L289" s="6"/>
      <c r="M289" s="68">
        <f t="shared" si="9"/>
        <v>0</v>
      </c>
      <c r="N289" s="149">
        <f t="shared" si="10"/>
        <v>0</v>
      </c>
    </row>
    <row r="290" spans="1:14" s="3" customFormat="1" ht="19.5" customHeight="1" thickBot="1">
      <c r="A290" s="14" t="s">
        <v>98</v>
      </c>
      <c r="B290" s="14" t="s">
        <v>491</v>
      </c>
      <c r="C290" s="107" t="s">
        <v>103</v>
      </c>
      <c r="D290" s="108" t="s">
        <v>101</v>
      </c>
      <c r="E290" s="109" t="s">
        <v>219</v>
      </c>
      <c r="F290" s="110"/>
      <c r="G290" s="110"/>
      <c r="H290" s="110"/>
      <c r="I290" s="149">
        <v>439</v>
      </c>
      <c r="J290" s="111"/>
      <c r="K290" s="112"/>
      <c r="L290" s="112"/>
      <c r="M290" s="113">
        <f t="shared" si="9"/>
        <v>0</v>
      </c>
      <c r="N290" s="150">
        <f t="shared" si="10"/>
        <v>0</v>
      </c>
    </row>
    <row r="291" spans="1:14" s="17" customFormat="1" ht="23.25" customHeight="1" thickBot="1">
      <c r="A291" s="70"/>
      <c r="B291" s="114"/>
      <c r="C291" s="115"/>
      <c r="D291" s="86"/>
      <c r="E291" s="87" t="s">
        <v>129</v>
      </c>
      <c r="F291" s="74"/>
      <c r="G291" s="74"/>
      <c r="H291" s="74"/>
      <c r="I291" s="151"/>
      <c r="J291" s="76"/>
      <c r="K291" s="76"/>
      <c r="L291" s="76"/>
      <c r="M291" s="116"/>
      <c r="N291" s="151"/>
    </row>
    <row r="292" spans="1:14" s="3" customFormat="1" ht="19.5" customHeight="1">
      <c r="A292" s="14" t="s">
        <v>605</v>
      </c>
      <c r="B292" s="14" t="s">
        <v>576</v>
      </c>
      <c r="C292" s="81" t="s">
        <v>171</v>
      </c>
      <c r="D292" s="82" t="s">
        <v>172</v>
      </c>
      <c r="E292" s="83" t="s">
        <v>138</v>
      </c>
      <c r="F292" s="65"/>
      <c r="G292" s="65"/>
      <c r="H292" s="65"/>
      <c r="I292" s="149">
        <v>999</v>
      </c>
      <c r="J292" s="66"/>
      <c r="K292" s="67"/>
      <c r="L292" s="67"/>
      <c r="M292" s="68">
        <f t="shared" si="9"/>
        <v>0</v>
      </c>
      <c r="N292" s="149">
        <f t="shared" si="10"/>
        <v>0</v>
      </c>
    </row>
    <row r="293" spans="1:14" s="3" customFormat="1" ht="19.5" customHeight="1">
      <c r="A293" s="14" t="s">
        <v>605</v>
      </c>
      <c r="B293" s="14" t="s">
        <v>577</v>
      </c>
      <c r="C293" s="50" t="s">
        <v>171</v>
      </c>
      <c r="D293" s="84" t="s">
        <v>173</v>
      </c>
      <c r="E293" s="85" t="s">
        <v>138</v>
      </c>
      <c r="F293" s="22"/>
      <c r="G293" s="22"/>
      <c r="H293" s="22"/>
      <c r="I293" s="149">
        <v>999</v>
      </c>
      <c r="J293" s="20"/>
      <c r="K293" s="6"/>
      <c r="L293" s="6"/>
      <c r="M293" s="68">
        <f t="shared" si="9"/>
        <v>0</v>
      </c>
      <c r="N293" s="149">
        <f t="shared" si="10"/>
        <v>0</v>
      </c>
    </row>
    <row r="294" spans="1:14" s="3" customFormat="1" ht="19.5" customHeight="1">
      <c r="A294" s="14" t="s">
        <v>605</v>
      </c>
      <c r="B294" s="14" t="s">
        <v>578</v>
      </c>
      <c r="C294" s="51" t="s">
        <v>104</v>
      </c>
      <c r="D294" s="88" t="s">
        <v>3</v>
      </c>
      <c r="E294" s="89" t="s">
        <v>138</v>
      </c>
      <c r="F294" s="23"/>
      <c r="G294" s="23"/>
      <c r="H294" s="23"/>
      <c r="I294" s="149">
        <v>649</v>
      </c>
      <c r="J294" s="20"/>
      <c r="K294" s="6"/>
      <c r="L294" s="6"/>
      <c r="M294" s="68">
        <f t="shared" si="9"/>
        <v>0</v>
      </c>
      <c r="N294" s="149">
        <f t="shared" si="10"/>
        <v>0</v>
      </c>
    </row>
    <row r="295" spans="1:14" s="3" customFormat="1" ht="19.5" customHeight="1">
      <c r="A295" s="14" t="s">
        <v>605</v>
      </c>
      <c r="B295" s="14" t="s">
        <v>579</v>
      </c>
      <c r="C295" s="51" t="s">
        <v>105</v>
      </c>
      <c r="D295" s="88" t="s">
        <v>4</v>
      </c>
      <c r="E295" s="89" t="s">
        <v>138</v>
      </c>
      <c r="F295" s="23"/>
      <c r="G295" s="23"/>
      <c r="H295" s="23"/>
      <c r="I295" s="149">
        <v>449</v>
      </c>
      <c r="J295" s="20"/>
      <c r="K295" s="6"/>
      <c r="L295" s="6"/>
      <c r="M295" s="68">
        <f t="shared" si="9"/>
        <v>0</v>
      </c>
      <c r="N295" s="149">
        <f t="shared" si="10"/>
        <v>0</v>
      </c>
    </row>
    <row r="296" spans="1:14" s="5" customFormat="1" ht="19.5" customHeight="1">
      <c r="A296" s="14" t="s">
        <v>605</v>
      </c>
      <c r="B296" s="14" t="s">
        <v>600</v>
      </c>
      <c r="C296" s="51" t="s">
        <v>106</v>
      </c>
      <c r="D296" s="88" t="s">
        <v>2</v>
      </c>
      <c r="E296" s="89" t="s">
        <v>150</v>
      </c>
      <c r="F296" s="23"/>
      <c r="G296" s="23"/>
      <c r="H296" s="23"/>
      <c r="I296" s="149">
        <v>259</v>
      </c>
      <c r="J296" s="20"/>
      <c r="K296" s="6"/>
      <c r="L296" s="6"/>
      <c r="M296" s="68">
        <f t="shared" si="9"/>
        <v>0</v>
      </c>
      <c r="N296" s="149">
        <f t="shared" si="10"/>
        <v>0</v>
      </c>
    </row>
    <row r="297" spans="1:14" s="3" customFormat="1" ht="19.5" customHeight="1">
      <c r="A297" s="14" t="s">
        <v>606</v>
      </c>
      <c r="B297" s="14" t="s">
        <v>580</v>
      </c>
      <c r="C297" s="51" t="s">
        <v>107</v>
      </c>
      <c r="D297" s="88" t="s">
        <v>108</v>
      </c>
      <c r="E297" s="89" t="s">
        <v>139</v>
      </c>
      <c r="F297" s="23"/>
      <c r="G297" s="23"/>
      <c r="H297" s="23"/>
      <c r="I297" s="149">
        <v>469</v>
      </c>
      <c r="J297" s="20"/>
      <c r="K297" s="6"/>
      <c r="L297" s="6"/>
      <c r="M297" s="68">
        <f t="shared" si="9"/>
        <v>0</v>
      </c>
      <c r="N297" s="149">
        <f t="shared" si="10"/>
        <v>0</v>
      </c>
    </row>
    <row r="298" spans="1:14" s="3" customFormat="1" ht="19.5" customHeight="1">
      <c r="A298" s="14" t="s">
        <v>606</v>
      </c>
      <c r="B298" s="14" t="s">
        <v>581</v>
      </c>
      <c r="C298" s="51" t="s">
        <v>107</v>
      </c>
      <c r="D298" s="88" t="s">
        <v>108</v>
      </c>
      <c r="E298" s="89" t="s">
        <v>194</v>
      </c>
      <c r="F298" s="23"/>
      <c r="G298" s="23"/>
      <c r="H298" s="23"/>
      <c r="I298" s="149">
        <v>469</v>
      </c>
      <c r="J298" s="20"/>
      <c r="K298" s="6"/>
      <c r="L298" s="6"/>
      <c r="M298" s="68">
        <f t="shared" si="9"/>
        <v>0</v>
      </c>
      <c r="N298" s="149">
        <f t="shared" si="10"/>
        <v>0</v>
      </c>
    </row>
    <row r="299" spans="1:14" s="3" customFormat="1" ht="19.5" customHeight="1">
      <c r="A299" s="14" t="s">
        <v>606</v>
      </c>
      <c r="B299" s="14" t="s">
        <v>582</v>
      </c>
      <c r="C299" s="51" t="s">
        <v>110</v>
      </c>
      <c r="D299" s="88" t="s">
        <v>3</v>
      </c>
      <c r="E299" s="89" t="s">
        <v>227</v>
      </c>
      <c r="F299" s="23"/>
      <c r="G299" s="23"/>
      <c r="H299" s="23"/>
      <c r="I299" s="149">
        <v>399</v>
      </c>
      <c r="J299" s="20"/>
      <c r="K299" s="6"/>
      <c r="L299" s="6"/>
      <c r="M299" s="68">
        <f t="shared" si="9"/>
        <v>0</v>
      </c>
      <c r="N299" s="149">
        <f t="shared" si="10"/>
        <v>0</v>
      </c>
    </row>
    <row r="300" spans="1:14" s="3" customFormat="1" ht="19.5" customHeight="1">
      <c r="A300" s="14" t="s">
        <v>606</v>
      </c>
      <c r="B300" s="14" t="s">
        <v>583</v>
      </c>
      <c r="C300" s="51" t="s">
        <v>110</v>
      </c>
      <c r="D300" s="88" t="s">
        <v>3</v>
      </c>
      <c r="E300" s="89" t="s">
        <v>195</v>
      </c>
      <c r="F300" s="23"/>
      <c r="G300" s="23"/>
      <c r="H300" s="23"/>
      <c r="I300" s="149">
        <v>399</v>
      </c>
      <c r="J300" s="20"/>
      <c r="K300" s="6"/>
      <c r="L300" s="6"/>
      <c r="M300" s="68">
        <f t="shared" si="9"/>
        <v>0</v>
      </c>
      <c r="N300" s="149">
        <f t="shared" si="10"/>
        <v>0</v>
      </c>
    </row>
    <row r="301" spans="1:14" s="3" customFormat="1" ht="19.5" customHeight="1">
      <c r="A301" s="14" t="s">
        <v>606</v>
      </c>
      <c r="B301" s="14" t="s">
        <v>584</v>
      </c>
      <c r="C301" s="51" t="s">
        <v>113</v>
      </c>
      <c r="D301" s="88" t="s">
        <v>4</v>
      </c>
      <c r="E301" s="89" t="s">
        <v>227</v>
      </c>
      <c r="F301" s="23"/>
      <c r="G301" s="23"/>
      <c r="H301" s="23"/>
      <c r="I301" s="149">
        <v>329</v>
      </c>
      <c r="J301" s="20"/>
      <c r="K301" s="6"/>
      <c r="L301" s="6"/>
      <c r="M301" s="68">
        <f t="shared" si="9"/>
        <v>0</v>
      </c>
      <c r="N301" s="149">
        <f t="shared" si="10"/>
        <v>0</v>
      </c>
    </row>
    <row r="302" spans="1:14" s="3" customFormat="1" ht="19.5" customHeight="1">
      <c r="A302" s="14" t="s">
        <v>606</v>
      </c>
      <c r="B302" s="14" t="s">
        <v>585</v>
      </c>
      <c r="C302" s="51" t="s">
        <v>113</v>
      </c>
      <c r="D302" s="88" t="s">
        <v>4</v>
      </c>
      <c r="E302" s="89" t="s">
        <v>195</v>
      </c>
      <c r="F302" s="23"/>
      <c r="G302" s="23"/>
      <c r="H302" s="23"/>
      <c r="I302" s="149">
        <v>329</v>
      </c>
      <c r="J302" s="20"/>
      <c r="K302" s="6"/>
      <c r="L302" s="6"/>
      <c r="M302" s="68">
        <f t="shared" si="9"/>
        <v>0</v>
      </c>
      <c r="N302" s="149">
        <f t="shared" si="10"/>
        <v>0</v>
      </c>
    </row>
    <row r="303" spans="1:14" s="3" customFormat="1" ht="19.5" customHeight="1">
      <c r="A303" s="14" t="s">
        <v>607</v>
      </c>
      <c r="B303" s="14" t="s">
        <v>586</v>
      </c>
      <c r="C303" s="50" t="s">
        <v>157</v>
      </c>
      <c r="D303" s="84" t="s">
        <v>159</v>
      </c>
      <c r="E303" s="85" t="s">
        <v>140</v>
      </c>
      <c r="F303" s="22"/>
      <c r="G303" s="22"/>
      <c r="H303" s="22"/>
      <c r="I303" s="149">
        <v>429</v>
      </c>
      <c r="J303" s="20"/>
      <c r="K303" s="6"/>
      <c r="L303" s="6"/>
      <c r="M303" s="68">
        <f t="shared" si="9"/>
        <v>0</v>
      </c>
      <c r="N303" s="149">
        <f t="shared" si="10"/>
        <v>0</v>
      </c>
    </row>
    <row r="304" spans="1:14" s="3" customFormat="1" ht="19.5" customHeight="1">
      <c r="A304" s="14" t="s">
        <v>607</v>
      </c>
      <c r="B304" s="14" t="s">
        <v>587</v>
      </c>
      <c r="C304" s="50" t="s">
        <v>157</v>
      </c>
      <c r="D304" s="84" t="s">
        <v>159</v>
      </c>
      <c r="E304" s="85" t="s">
        <v>196</v>
      </c>
      <c r="F304" s="22"/>
      <c r="G304" s="22"/>
      <c r="H304" s="22"/>
      <c r="I304" s="149">
        <v>429</v>
      </c>
      <c r="J304" s="20"/>
      <c r="K304" s="6"/>
      <c r="L304" s="6"/>
      <c r="M304" s="68">
        <f t="shared" si="9"/>
        <v>0</v>
      </c>
      <c r="N304" s="149">
        <f t="shared" si="10"/>
        <v>0</v>
      </c>
    </row>
    <row r="305" spans="1:14" s="3" customFormat="1" ht="19.5" customHeight="1">
      <c r="A305" s="14" t="s">
        <v>607</v>
      </c>
      <c r="B305" s="14" t="s">
        <v>588</v>
      </c>
      <c r="C305" s="50" t="s">
        <v>157</v>
      </c>
      <c r="D305" s="92" t="s">
        <v>229</v>
      </c>
      <c r="E305" s="93" t="s">
        <v>140</v>
      </c>
      <c r="F305" s="25"/>
      <c r="G305" s="25"/>
      <c r="H305" s="25"/>
      <c r="I305" s="149">
        <v>429</v>
      </c>
      <c r="J305" s="20"/>
      <c r="K305" s="6"/>
      <c r="L305" s="6"/>
      <c r="M305" s="68">
        <f t="shared" si="9"/>
        <v>0</v>
      </c>
      <c r="N305" s="149">
        <f t="shared" si="10"/>
        <v>0</v>
      </c>
    </row>
    <row r="306" spans="1:14" s="3" customFormat="1" ht="19.5" customHeight="1">
      <c r="A306" s="14" t="s">
        <v>607</v>
      </c>
      <c r="B306" s="14" t="s">
        <v>589</v>
      </c>
      <c r="C306" s="50" t="s">
        <v>157</v>
      </c>
      <c r="D306" s="92" t="s">
        <v>229</v>
      </c>
      <c r="E306" s="93" t="s">
        <v>196</v>
      </c>
      <c r="F306" s="25"/>
      <c r="G306" s="25"/>
      <c r="H306" s="25"/>
      <c r="I306" s="149">
        <v>429</v>
      </c>
      <c r="J306" s="20"/>
      <c r="K306" s="6"/>
      <c r="L306" s="6"/>
      <c r="M306" s="68">
        <f t="shared" si="9"/>
        <v>0</v>
      </c>
      <c r="N306" s="149">
        <f t="shared" si="10"/>
        <v>0</v>
      </c>
    </row>
    <row r="307" spans="1:14" s="3" customFormat="1" ht="19.5" customHeight="1">
      <c r="A307" s="14" t="s">
        <v>607</v>
      </c>
      <c r="B307" s="14" t="s">
        <v>590</v>
      </c>
      <c r="C307" s="50" t="s">
        <v>109</v>
      </c>
      <c r="D307" s="84" t="s">
        <v>3</v>
      </c>
      <c r="E307" s="85" t="s">
        <v>140</v>
      </c>
      <c r="F307" s="22"/>
      <c r="G307" s="22"/>
      <c r="H307" s="22"/>
      <c r="I307" s="149">
        <v>299</v>
      </c>
      <c r="J307" s="154"/>
      <c r="K307" s="6"/>
      <c r="L307" s="6"/>
      <c r="M307" s="68">
        <f t="shared" si="9"/>
        <v>0</v>
      </c>
      <c r="N307" s="149">
        <f t="shared" si="10"/>
        <v>0</v>
      </c>
    </row>
    <row r="308" spans="1:14" s="3" customFormat="1" ht="19.5" customHeight="1">
      <c r="A308" s="14" t="s">
        <v>607</v>
      </c>
      <c r="B308" s="14" t="s">
        <v>591</v>
      </c>
      <c r="C308" s="50" t="s">
        <v>109</v>
      </c>
      <c r="D308" s="84" t="s">
        <v>3</v>
      </c>
      <c r="E308" s="85" t="s">
        <v>196</v>
      </c>
      <c r="F308" s="22"/>
      <c r="G308" s="22"/>
      <c r="H308" s="22"/>
      <c r="I308" s="149">
        <v>299</v>
      </c>
      <c r="J308" s="154"/>
      <c r="K308" s="6"/>
      <c r="L308" s="6"/>
      <c r="M308" s="68">
        <f t="shared" si="9"/>
        <v>0</v>
      </c>
      <c r="N308" s="149">
        <f t="shared" si="10"/>
        <v>0</v>
      </c>
    </row>
    <row r="309" spans="1:14" s="3" customFormat="1" ht="19.5" customHeight="1">
      <c r="A309" s="14" t="s">
        <v>607</v>
      </c>
      <c r="B309" s="14" t="s">
        <v>592</v>
      </c>
      <c r="C309" s="51" t="s">
        <v>158</v>
      </c>
      <c r="D309" s="88" t="s">
        <v>3</v>
      </c>
      <c r="E309" s="89" t="s">
        <v>197</v>
      </c>
      <c r="F309" s="23"/>
      <c r="G309" s="23"/>
      <c r="H309" s="23"/>
      <c r="I309" s="149">
        <v>279</v>
      </c>
      <c r="J309" s="20"/>
      <c r="K309" s="6"/>
      <c r="L309" s="6"/>
      <c r="M309" s="68">
        <f t="shared" si="9"/>
        <v>0</v>
      </c>
      <c r="N309" s="149">
        <f t="shared" si="10"/>
        <v>0</v>
      </c>
    </row>
    <row r="310" spans="1:14" s="5" customFormat="1" ht="19.5" customHeight="1">
      <c r="A310" s="14" t="s">
        <v>607</v>
      </c>
      <c r="B310" s="14" t="s">
        <v>596</v>
      </c>
      <c r="C310" s="51" t="s">
        <v>112</v>
      </c>
      <c r="D310" s="88" t="s">
        <v>4</v>
      </c>
      <c r="E310" s="89" t="s">
        <v>140</v>
      </c>
      <c r="F310" s="23"/>
      <c r="G310" s="23"/>
      <c r="H310" s="23"/>
      <c r="I310" s="149">
        <v>259</v>
      </c>
      <c r="J310" s="154"/>
      <c r="K310" s="6"/>
      <c r="L310" s="6"/>
      <c r="M310" s="68">
        <f t="shared" si="9"/>
        <v>0</v>
      </c>
      <c r="N310" s="149">
        <f t="shared" si="10"/>
        <v>0</v>
      </c>
    </row>
    <row r="311" spans="1:14" s="3" customFormat="1" ht="19.5" customHeight="1">
      <c r="A311" s="14" t="s">
        <v>607</v>
      </c>
      <c r="B311" s="14" t="s">
        <v>597</v>
      </c>
      <c r="C311" s="50" t="s">
        <v>112</v>
      </c>
      <c r="D311" s="84" t="s">
        <v>4</v>
      </c>
      <c r="E311" s="93" t="s">
        <v>197</v>
      </c>
      <c r="F311" s="25"/>
      <c r="G311" s="25"/>
      <c r="H311" s="25"/>
      <c r="I311" s="149">
        <v>259</v>
      </c>
      <c r="J311" s="154"/>
      <c r="K311" s="6"/>
      <c r="L311" s="6"/>
      <c r="M311" s="68">
        <f t="shared" si="9"/>
        <v>0</v>
      </c>
      <c r="N311" s="149">
        <f t="shared" si="10"/>
        <v>0</v>
      </c>
    </row>
    <row r="312" spans="1:14" s="3" customFormat="1" ht="19.5" customHeight="1">
      <c r="A312" s="14" t="s">
        <v>608</v>
      </c>
      <c r="B312" s="14" t="s">
        <v>593</v>
      </c>
      <c r="C312" s="51" t="s">
        <v>111</v>
      </c>
      <c r="D312" s="88" t="s">
        <v>0</v>
      </c>
      <c r="E312" s="89" t="s">
        <v>148</v>
      </c>
      <c r="F312" s="23"/>
      <c r="G312" s="23"/>
      <c r="H312" s="23"/>
      <c r="I312" s="149">
        <v>299</v>
      </c>
      <c r="J312" s="154"/>
      <c r="K312" s="6"/>
      <c r="L312" s="6"/>
      <c r="M312" s="68">
        <f t="shared" si="9"/>
        <v>0</v>
      </c>
      <c r="N312" s="149">
        <f t="shared" si="10"/>
        <v>0</v>
      </c>
    </row>
    <row r="313" spans="1:14" s="3" customFormat="1" ht="19.5" customHeight="1">
      <c r="A313" s="14" t="s">
        <v>608</v>
      </c>
      <c r="B313" s="14" t="s">
        <v>594</v>
      </c>
      <c r="C313" s="51" t="s">
        <v>111</v>
      </c>
      <c r="D313" s="88" t="s">
        <v>0</v>
      </c>
      <c r="E313" s="89" t="s">
        <v>149</v>
      </c>
      <c r="F313" s="23"/>
      <c r="G313" s="23"/>
      <c r="H313" s="23"/>
      <c r="I313" s="149">
        <v>299</v>
      </c>
      <c r="J313" s="154"/>
      <c r="K313" s="6"/>
      <c r="L313" s="6"/>
      <c r="M313" s="68">
        <f t="shared" si="9"/>
        <v>0</v>
      </c>
      <c r="N313" s="149">
        <f t="shared" si="10"/>
        <v>0</v>
      </c>
    </row>
    <row r="314" spans="1:14" s="17" customFormat="1" ht="19.5" customHeight="1">
      <c r="A314" s="18" t="s">
        <v>608</v>
      </c>
      <c r="B314" s="18" t="s">
        <v>595</v>
      </c>
      <c r="C314" s="51" t="s">
        <v>160</v>
      </c>
      <c r="D314" s="88" t="s">
        <v>0</v>
      </c>
      <c r="E314" s="89" t="s">
        <v>241</v>
      </c>
      <c r="F314" s="23"/>
      <c r="G314" s="23"/>
      <c r="H314" s="23"/>
      <c r="I314" s="149">
        <v>279</v>
      </c>
      <c r="J314" s="154"/>
      <c r="K314" s="6"/>
      <c r="L314" s="6"/>
      <c r="M314" s="68">
        <f t="shared" si="9"/>
        <v>0</v>
      </c>
      <c r="N314" s="149">
        <f t="shared" si="10"/>
        <v>0</v>
      </c>
    </row>
    <row r="315" spans="1:14" s="5" customFormat="1" ht="19.5" customHeight="1">
      <c r="A315" s="14" t="s">
        <v>608</v>
      </c>
      <c r="B315" s="14" t="s">
        <v>598</v>
      </c>
      <c r="C315" s="51" t="s">
        <v>114</v>
      </c>
      <c r="D315" s="88" t="s">
        <v>1</v>
      </c>
      <c r="E315" s="89" t="s">
        <v>148</v>
      </c>
      <c r="F315" s="23"/>
      <c r="G315" s="23"/>
      <c r="H315" s="23"/>
      <c r="I315" s="149">
        <v>259</v>
      </c>
      <c r="J315" s="154"/>
      <c r="K315" s="6"/>
      <c r="L315" s="6"/>
      <c r="M315" s="68">
        <f t="shared" si="9"/>
        <v>0</v>
      </c>
      <c r="N315" s="149">
        <f t="shared" si="10"/>
        <v>0</v>
      </c>
    </row>
    <row r="316" spans="1:14" s="5" customFormat="1" ht="19.5" customHeight="1" thickBot="1">
      <c r="A316" s="14" t="s">
        <v>608</v>
      </c>
      <c r="B316" s="14" t="s">
        <v>599</v>
      </c>
      <c r="C316" s="117" t="s">
        <v>114</v>
      </c>
      <c r="D316" s="118" t="s">
        <v>1</v>
      </c>
      <c r="E316" s="119" t="s">
        <v>149</v>
      </c>
      <c r="F316" s="120"/>
      <c r="G316" s="120"/>
      <c r="H316" s="120"/>
      <c r="I316" s="150">
        <v>259</v>
      </c>
      <c r="J316" s="155"/>
      <c r="K316" s="112"/>
      <c r="L316" s="112"/>
      <c r="M316" s="113">
        <f t="shared" si="9"/>
        <v>0</v>
      </c>
      <c r="N316" s="150">
        <f t="shared" si="10"/>
        <v>0</v>
      </c>
    </row>
    <row r="317" spans="1:14" s="17" customFormat="1" ht="23.25" customHeight="1" thickBot="1">
      <c r="A317" s="70"/>
      <c r="B317" s="114"/>
      <c r="C317" s="115"/>
      <c r="D317" s="86"/>
      <c r="E317" s="87" t="s">
        <v>129</v>
      </c>
      <c r="F317" s="74"/>
      <c r="G317" s="74"/>
      <c r="H317" s="74"/>
      <c r="I317" s="151"/>
      <c r="J317" s="76"/>
      <c r="K317" s="76"/>
      <c r="L317" s="76"/>
      <c r="M317" s="116"/>
      <c r="N317" s="151"/>
    </row>
    <row r="318" spans="1:14" s="3" customFormat="1" ht="19.5" customHeight="1">
      <c r="A318" s="14" t="s">
        <v>609</v>
      </c>
      <c r="B318" s="14" t="s">
        <v>570</v>
      </c>
      <c r="C318" s="121" t="s">
        <v>169</v>
      </c>
      <c r="D318" s="122" t="s">
        <v>118</v>
      </c>
      <c r="E318" s="123" t="s">
        <v>202</v>
      </c>
      <c r="F318" s="124"/>
      <c r="G318" s="124"/>
      <c r="H318" s="124"/>
      <c r="I318" s="149">
        <v>4599</v>
      </c>
      <c r="J318" s="156"/>
      <c r="K318" s="67"/>
      <c r="L318" s="67"/>
      <c r="M318" s="68">
        <f t="shared" si="9"/>
        <v>0</v>
      </c>
      <c r="N318" s="149">
        <f t="shared" si="10"/>
        <v>0</v>
      </c>
    </row>
    <row r="319" spans="1:14" s="3" customFormat="1" ht="19.5" customHeight="1">
      <c r="A319" s="14" t="s">
        <v>609</v>
      </c>
      <c r="B319" s="14" t="s">
        <v>571</v>
      </c>
      <c r="C319" s="52" t="s">
        <v>169</v>
      </c>
      <c r="D319" s="90" t="s">
        <v>25</v>
      </c>
      <c r="E319" s="91" t="s">
        <v>202</v>
      </c>
      <c r="F319" s="24"/>
      <c r="G319" s="24"/>
      <c r="H319" s="24"/>
      <c r="I319" s="149">
        <v>4599</v>
      </c>
      <c r="J319" s="154"/>
      <c r="K319" s="6"/>
      <c r="L319" s="6"/>
      <c r="M319" s="68">
        <f t="shared" si="9"/>
        <v>0</v>
      </c>
      <c r="N319" s="149">
        <f t="shared" si="10"/>
        <v>0</v>
      </c>
    </row>
    <row r="320" spans="1:14" s="3" customFormat="1" ht="19.5" customHeight="1">
      <c r="A320" s="14" t="s">
        <v>609</v>
      </c>
      <c r="B320" s="14" t="s">
        <v>572</v>
      </c>
      <c r="C320" s="52" t="s">
        <v>169</v>
      </c>
      <c r="D320" s="90" t="s">
        <v>26</v>
      </c>
      <c r="E320" s="91" t="s">
        <v>202</v>
      </c>
      <c r="F320" s="24"/>
      <c r="G320" s="24"/>
      <c r="H320" s="24"/>
      <c r="I320" s="149">
        <v>4599</v>
      </c>
      <c r="J320" s="154"/>
      <c r="K320" s="6"/>
      <c r="L320" s="6"/>
      <c r="M320" s="68">
        <f t="shared" si="9"/>
        <v>0</v>
      </c>
      <c r="N320" s="149">
        <f t="shared" si="10"/>
        <v>0</v>
      </c>
    </row>
    <row r="321" spans="1:14" s="1" customFormat="1" ht="19.5" customHeight="1">
      <c r="A321" s="14" t="s">
        <v>609</v>
      </c>
      <c r="B321" s="14" t="s">
        <v>573</v>
      </c>
      <c r="C321" s="52" t="s">
        <v>170</v>
      </c>
      <c r="D321" s="90" t="s">
        <v>118</v>
      </c>
      <c r="E321" s="91" t="s">
        <v>140</v>
      </c>
      <c r="F321" s="24"/>
      <c r="G321" s="24"/>
      <c r="H321" s="24"/>
      <c r="I321" s="149">
        <v>3999</v>
      </c>
      <c r="J321" s="154"/>
      <c r="K321" s="6"/>
      <c r="L321" s="6"/>
      <c r="M321" s="68">
        <f t="shared" si="9"/>
        <v>0</v>
      </c>
      <c r="N321" s="149">
        <f t="shared" si="10"/>
        <v>0</v>
      </c>
    </row>
    <row r="322" spans="1:14" s="3" customFormat="1" ht="19.5" customHeight="1">
      <c r="A322" s="14" t="s">
        <v>609</v>
      </c>
      <c r="B322" s="14" t="s">
        <v>574</v>
      </c>
      <c r="C322" s="52" t="s">
        <v>170</v>
      </c>
      <c r="D322" s="90" t="s">
        <v>25</v>
      </c>
      <c r="E322" s="91" t="s">
        <v>140</v>
      </c>
      <c r="F322" s="24"/>
      <c r="G322" s="24"/>
      <c r="H322" s="24"/>
      <c r="I322" s="149">
        <v>3999</v>
      </c>
      <c r="J322" s="154"/>
      <c r="K322" s="6"/>
      <c r="L322" s="6"/>
      <c r="M322" s="68">
        <f t="shared" si="9"/>
        <v>0</v>
      </c>
      <c r="N322" s="149">
        <f t="shared" si="10"/>
        <v>0</v>
      </c>
    </row>
    <row r="323" spans="1:14" s="3" customFormat="1" ht="19.5" customHeight="1" thickBot="1">
      <c r="A323" s="14" t="s">
        <v>609</v>
      </c>
      <c r="B323" s="14" t="s">
        <v>575</v>
      </c>
      <c r="C323" s="125" t="s">
        <v>170</v>
      </c>
      <c r="D323" s="126" t="s">
        <v>26</v>
      </c>
      <c r="E323" s="127" t="s">
        <v>140</v>
      </c>
      <c r="F323" s="128"/>
      <c r="G323" s="128"/>
      <c r="H323" s="128"/>
      <c r="I323" s="149">
        <v>3999</v>
      </c>
      <c r="J323" s="155"/>
      <c r="K323" s="112"/>
      <c r="L323" s="112"/>
      <c r="M323" s="113">
        <f t="shared" si="9"/>
        <v>0</v>
      </c>
      <c r="N323" s="150">
        <f t="shared" si="10"/>
        <v>0</v>
      </c>
    </row>
    <row r="324" spans="1:14" s="17" customFormat="1" ht="23.25" customHeight="1" thickBot="1">
      <c r="A324" s="70"/>
      <c r="B324" s="114"/>
      <c r="C324" s="115"/>
      <c r="D324" s="86"/>
      <c r="E324" s="87" t="s">
        <v>129</v>
      </c>
      <c r="F324" s="74"/>
      <c r="G324" s="74"/>
      <c r="H324" s="74"/>
      <c r="I324" s="151"/>
      <c r="J324" s="76"/>
      <c r="K324" s="76"/>
      <c r="L324" s="76"/>
      <c r="M324" s="116"/>
      <c r="N324" s="151"/>
    </row>
    <row r="325" spans="1:14" s="3" customFormat="1" ht="19.5" customHeight="1">
      <c r="A325" s="14" t="s">
        <v>610</v>
      </c>
      <c r="B325" s="14" t="s">
        <v>546</v>
      </c>
      <c r="C325" s="121" t="s">
        <v>168</v>
      </c>
      <c r="D325" s="122" t="s">
        <v>118</v>
      </c>
      <c r="E325" s="123" t="s">
        <v>202</v>
      </c>
      <c r="F325" s="124"/>
      <c r="G325" s="124"/>
      <c r="H325" s="124"/>
      <c r="I325" s="149">
        <v>3599</v>
      </c>
      <c r="J325" s="66"/>
      <c r="K325" s="67"/>
      <c r="L325" s="67"/>
      <c r="M325" s="68">
        <f t="shared" si="9"/>
        <v>0</v>
      </c>
      <c r="N325" s="149">
        <f t="shared" si="10"/>
        <v>0</v>
      </c>
    </row>
    <row r="326" spans="1:14" s="3" customFormat="1" ht="19.5" customHeight="1">
      <c r="A326" s="14" t="s">
        <v>610</v>
      </c>
      <c r="B326" s="14" t="s">
        <v>547</v>
      </c>
      <c r="C326" s="52" t="s">
        <v>168</v>
      </c>
      <c r="D326" s="90" t="s">
        <v>25</v>
      </c>
      <c r="E326" s="91" t="s">
        <v>202</v>
      </c>
      <c r="F326" s="24"/>
      <c r="G326" s="24"/>
      <c r="H326" s="24"/>
      <c r="I326" s="149">
        <v>3599</v>
      </c>
      <c r="J326" s="20"/>
      <c r="K326" s="6"/>
      <c r="L326" s="6"/>
      <c r="M326" s="68">
        <f t="shared" si="9"/>
        <v>0</v>
      </c>
      <c r="N326" s="149">
        <f t="shared" si="10"/>
        <v>0</v>
      </c>
    </row>
    <row r="327" spans="1:14" s="3" customFormat="1" ht="19.5" customHeight="1">
      <c r="A327" s="14" t="s">
        <v>610</v>
      </c>
      <c r="B327" s="14" t="s">
        <v>548</v>
      </c>
      <c r="C327" s="52" t="s">
        <v>168</v>
      </c>
      <c r="D327" s="90" t="s">
        <v>26</v>
      </c>
      <c r="E327" s="91" t="s">
        <v>202</v>
      </c>
      <c r="F327" s="24"/>
      <c r="G327" s="24"/>
      <c r="H327" s="24"/>
      <c r="I327" s="149">
        <v>3599</v>
      </c>
      <c r="J327" s="20"/>
      <c r="K327" s="6"/>
      <c r="L327" s="6"/>
      <c r="M327" s="68">
        <f t="shared" ref="M327:M390" si="11">SUM(J327:L327)</f>
        <v>0</v>
      </c>
      <c r="N327" s="149">
        <f t="shared" ref="N327:N390" si="12">I327*M327</f>
        <v>0</v>
      </c>
    </row>
    <row r="328" spans="1:14" s="1" customFormat="1" ht="19.5" customHeight="1">
      <c r="A328" s="14" t="s">
        <v>610</v>
      </c>
      <c r="B328" s="14" t="s">
        <v>549</v>
      </c>
      <c r="C328" s="52" t="s">
        <v>120</v>
      </c>
      <c r="D328" s="90" t="s">
        <v>118</v>
      </c>
      <c r="E328" s="91" t="s">
        <v>140</v>
      </c>
      <c r="F328" s="24"/>
      <c r="G328" s="24"/>
      <c r="H328" s="24"/>
      <c r="I328" s="149">
        <v>2999</v>
      </c>
      <c r="J328" s="20"/>
      <c r="K328" s="6"/>
      <c r="L328" s="6"/>
      <c r="M328" s="68">
        <f t="shared" si="11"/>
        <v>0</v>
      </c>
      <c r="N328" s="149">
        <f t="shared" si="12"/>
        <v>0</v>
      </c>
    </row>
    <row r="329" spans="1:14" s="3" customFormat="1" ht="19.5" customHeight="1">
      <c r="A329" s="14" t="s">
        <v>610</v>
      </c>
      <c r="B329" s="14" t="s">
        <v>550</v>
      </c>
      <c r="C329" s="52" t="s">
        <v>120</v>
      </c>
      <c r="D329" s="90" t="s">
        <v>25</v>
      </c>
      <c r="E329" s="91" t="s">
        <v>140</v>
      </c>
      <c r="F329" s="24"/>
      <c r="G329" s="24"/>
      <c r="H329" s="24"/>
      <c r="I329" s="149">
        <v>2999</v>
      </c>
      <c r="J329" s="20"/>
      <c r="K329" s="6"/>
      <c r="L329" s="6"/>
      <c r="M329" s="68">
        <f t="shared" si="11"/>
        <v>0</v>
      </c>
      <c r="N329" s="149">
        <f t="shared" si="12"/>
        <v>0</v>
      </c>
    </row>
    <row r="330" spans="1:14" s="16" customFormat="1" ht="19.5" customHeight="1">
      <c r="A330" s="14" t="s">
        <v>610</v>
      </c>
      <c r="B330" s="14" t="s">
        <v>551</v>
      </c>
      <c r="C330" s="52" t="s">
        <v>120</v>
      </c>
      <c r="D330" s="90" t="s">
        <v>26</v>
      </c>
      <c r="E330" s="91" t="s">
        <v>140</v>
      </c>
      <c r="F330" s="24"/>
      <c r="G330" s="24"/>
      <c r="H330" s="24"/>
      <c r="I330" s="149">
        <v>2999</v>
      </c>
      <c r="J330" s="20"/>
      <c r="K330" s="6"/>
      <c r="L330" s="6"/>
      <c r="M330" s="68">
        <f t="shared" si="11"/>
        <v>0</v>
      </c>
      <c r="N330" s="149">
        <f t="shared" si="12"/>
        <v>0</v>
      </c>
    </row>
    <row r="331" spans="1:14" s="16" customFormat="1" ht="19.5" customHeight="1">
      <c r="A331" s="14" t="s">
        <v>611</v>
      </c>
      <c r="B331" s="14" t="s">
        <v>552</v>
      </c>
      <c r="C331" s="52" t="s">
        <v>119</v>
      </c>
      <c r="D331" s="90" t="s">
        <v>65</v>
      </c>
      <c r="E331" s="91" t="s">
        <v>147</v>
      </c>
      <c r="F331" s="24"/>
      <c r="G331" s="24"/>
      <c r="H331" s="24"/>
      <c r="I331" s="149">
        <v>2399</v>
      </c>
      <c r="J331" s="20"/>
      <c r="K331" s="6"/>
      <c r="L331" s="6"/>
      <c r="M331" s="68">
        <f t="shared" si="11"/>
        <v>0</v>
      </c>
      <c r="N331" s="149">
        <f t="shared" si="12"/>
        <v>0</v>
      </c>
    </row>
    <row r="332" spans="1:14" s="15" customFormat="1" ht="19.5" customHeight="1">
      <c r="A332" s="14" t="s">
        <v>611</v>
      </c>
      <c r="B332" s="14" t="s">
        <v>553</v>
      </c>
      <c r="C332" s="52" t="s">
        <v>119</v>
      </c>
      <c r="D332" s="90" t="s">
        <v>56</v>
      </c>
      <c r="E332" s="91" t="s">
        <v>147</v>
      </c>
      <c r="F332" s="24"/>
      <c r="G332" s="24"/>
      <c r="H332" s="24"/>
      <c r="I332" s="149">
        <v>2399</v>
      </c>
      <c r="J332" s="20"/>
      <c r="K332" s="6"/>
      <c r="L332" s="6"/>
      <c r="M332" s="68">
        <f t="shared" si="11"/>
        <v>0</v>
      </c>
      <c r="N332" s="149">
        <f t="shared" si="12"/>
        <v>0</v>
      </c>
    </row>
    <row r="333" spans="1:14" s="15" customFormat="1" ht="19.5" customHeight="1">
      <c r="A333" s="14" t="s">
        <v>611</v>
      </c>
      <c r="B333" s="14" t="s">
        <v>554</v>
      </c>
      <c r="C333" s="52" t="s">
        <v>119</v>
      </c>
      <c r="D333" s="90" t="s">
        <v>58</v>
      </c>
      <c r="E333" s="91" t="s">
        <v>147</v>
      </c>
      <c r="F333" s="24"/>
      <c r="G333" s="24"/>
      <c r="H333" s="24"/>
      <c r="I333" s="149">
        <v>2399</v>
      </c>
      <c r="J333" s="20"/>
      <c r="K333" s="6"/>
      <c r="L333" s="6"/>
      <c r="M333" s="68">
        <f t="shared" si="11"/>
        <v>0</v>
      </c>
      <c r="N333" s="149">
        <f t="shared" si="12"/>
        <v>0</v>
      </c>
    </row>
    <row r="334" spans="1:14" s="15" customFormat="1" ht="19.5" customHeight="1">
      <c r="A334" s="14" t="s">
        <v>611</v>
      </c>
      <c r="B334" s="14" t="s">
        <v>555</v>
      </c>
      <c r="C334" s="52" t="s">
        <v>119</v>
      </c>
      <c r="D334" s="90" t="s">
        <v>59</v>
      </c>
      <c r="E334" s="91" t="s">
        <v>147</v>
      </c>
      <c r="F334" s="24"/>
      <c r="G334" s="24"/>
      <c r="H334" s="24"/>
      <c r="I334" s="149">
        <v>2399</v>
      </c>
      <c r="J334" s="20"/>
      <c r="K334" s="6"/>
      <c r="L334" s="6"/>
      <c r="M334" s="68">
        <f t="shared" si="11"/>
        <v>0</v>
      </c>
      <c r="N334" s="149">
        <f t="shared" si="12"/>
        <v>0</v>
      </c>
    </row>
    <row r="335" spans="1:14" s="15" customFormat="1" ht="19.5" customHeight="1">
      <c r="A335" s="14" t="s">
        <v>611</v>
      </c>
      <c r="B335" s="14" t="s">
        <v>556</v>
      </c>
      <c r="C335" s="52" t="s">
        <v>117</v>
      </c>
      <c r="D335" s="90" t="s">
        <v>65</v>
      </c>
      <c r="E335" s="91" t="s">
        <v>177</v>
      </c>
      <c r="F335" s="24"/>
      <c r="G335" s="24"/>
      <c r="H335" s="24"/>
      <c r="I335" s="149">
        <v>2299</v>
      </c>
      <c r="J335" s="20"/>
      <c r="K335" s="6"/>
      <c r="L335" s="6"/>
      <c r="M335" s="68">
        <f t="shared" si="11"/>
        <v>0</v>
      </c>
      <c r="N335" s="149">
        <f t="shared" si="12"/>
        <v>0</v>
      </c>
    </row>
    <row r="336" spans="1:14" s="3" customFormat="1" ht="19.5" customHeight="1">
      <c r="A336" s="14" t="s">
        <v>611</v>
      </c>
      <c r="B336" s="14" t="s">
        <v>557</v>
      </c>
      <c r="C336" s="52" t="s">
        <v>117</v>
      </c>
      <c r="D336" s="90" t="s">
        <v>56</v>
      </c>
      <c r="E336" s="91" t="s">
        <v>177</v>
      </c>
      <c r="F336" s="24"/>
      <c r="G336" s="24"/>
      <c r="H336" s="24"/>
      <c r="I336" s="149">
        <v>2299</v>
      </c>
      <c r="J336" s="20"/>
      <c r="K336" s="6"/>
      <c r="L336" s="6"/>
      <c r="M336" s="68">
        <f t="shared" si="11"/>
        <v>0</v>
      </c>
      <c r="N336" s="149">
        <f t="shared" si="12"/>
        <v>0</v>
      </c>
    </row>
    <row r="337" spans="1:14" s="3" customFormat="1" ht="19.5" customHeight="1">
      <c r="A337" s="14" t="s">
        <v>611</v>
      </c>
      <c r="B337" s="14" t="s">
        <v>558</v>
      </c>
      <c r="C337" s="52" t="s">
        <v>117</v>
      </c>
      <c r="D337" s="90" t="s">
        <v>58</v>
      </c>
      <c r="E337" s="91" t="s">
        <v>177</v>
      </c>
      <c r="F337" s="24"/>
      <c r="G337" s="24"/>
      <c r="H337" s="24"/>
      <c r="I337" s="149">
        <v>2299</v>
      </c>
      <c r="J337" s="20"/>
      <c r="K337" s="6"/>
      <c r="L337" s="6"/>
      <c r="M337" s="68">
        <f t="shared" si="11"/>
        <v>0</v>
      </c>
      <c r="N337" s="149">
        <f t="shared" si="12"/>
        <v>0</v>
      </c>
    </row>
    <row r="338" spans="1:14" s="3" customFormat="1" ht="19.5" customHeight="1">
      <c r="A338" s="14" t="s">
        <v>611</v>
      </c>
      <c r="B338" s="14" t="s">
        <v>559</v>
      </c>
      <c r="C338" s="52" t="s">
        <v>117</v>
      </c>
      <c r="D338" s="90" t="s">
        <v>59</v>
      </c>
      <c r="E338" s="91" t="s">
        <v>177</v>
      </c>
      <c r="F338" s="24"/>
      <c r="G338" s="24"/>
      <c r="H338" s="24"/>
      <c r="I338" s="149">
        <v>2299</v>
      </c>
      <c r="J338" s="20"/>
      <c r="K338" s="6"/>
      <c r="L338" s="6"/>
      <c r="M338" s="68">
        <f t="shared" si="11"/>
        <v>0</v>
      </c>
      <c r="N338" s="149">
        <f t="shared" si="12"/>
        <v>0</v>
      </c>
    </row>
    <row r="339" spans="1:14" s="16" customFormat="1" ht="19.5" customHeight="1">
      <c r="A339" s="29" t="s">
        <v>611</v>
      </c>
      <c r="B339" s="14" t="s">
        <v>560</v>
      </c>
      <c r="C339" s="52" t="s">
        <v>230</v>
      </c>
      <c r="D339" s="90" t="s">
        <v>65</v>
      </c>
      <c r="E339" s="91" t="s">
        <v>178</v>
      </c>
      <c r="F339" s="24"/>
      <c r="G339" s="24"/>
      <c r="H339" s="24"/>
      <c r="I339" s="149">
        <v>1999</v>
      </c>
      <c r="J339" s="154"/>
      <c r="K339" s="6"/>
      <c r="L339" s="6"/>
      <c r="M339" s="68">
        <f t="shared" si="11"/>
        <v>0</v>
      </c>
      <c r="N339" s="149">
        <f t="shared" si="12"/>
        <v>0</v>
      </c>
    </row>
    <row r="340" spans="1:14" s="16" customFormat="1" ht="19.5" customHeight="1">
      <c r="A340" s="29" t="s">
        <v>611</v>
      </c>
      <c r="B340" s="14" t="s">
        <v>561</v>
      </c>
      <c r="C340" s="52" t="s">
        <v>230</v>
      </c>
      <c r="D340" s="90" t="s">
        <v>56</v>
      </c>
      <c r="E340" s="91" t="s">
        <v>178</v>
      </c>
      <c r="F340" s="24"/>
      <c r="G340" s="24"/>
      <c r="H340" s="24"/>
      <c r="I340" s="149">
        <v>1999</v>
      </c>
      <c r="J340" s="154"/>
      <c r="K340" s="6"/>
      <c r="L340" s="6"/>
      <c r="M340" s="68">
        <f t="shared" si="11"/>
        <v>0</v>
      </c>
      <c r="N340" s="149">
        <f t="shared" si="12"/>
        <v>0</v>
      </c>
    </row>
    <row r="341" spans="1:14" s="16" customFormat="1" ht="19.5" customHeight="1">
      <c r="A341" s="29" t="s">
        <v>611</v>
      </c>
      <c r="B341" s="14" t="s">
        <v>562</v>
      </c>
      <c r="C341" s="52" t="s">
        <v>230</v>
      </c>
      <c r="D341" s="90" t="s">
        <v>58</v>
      </c>
      <c r="E341" s="91" t="s">
        <v>178</v>
      </c>
      <c r="F341" s="24"/>
      <c r="G341" s="24"/>
      <c r="H341" s="24"/>
      <c r="I341" s="149">
        <v>1999</v>
      </c>
      <c r="J341" s="154"/>
      <c r="K341" s="6"/>
      <c r="L341" s="6"/>
      <c r="M341" s="68">
        <f t="shared" si="11"/>
        <v>0</v>
      </c>
      <c r="N341" s="149">
        <f t="shared" si="12"/>
        <v>0</v>
      </c>
    </row>
    <row r="342" spans="1:14" s="16" customFormat="1" ht="19.5" customHeight="1">
      <c r="A342" s="29" t="s">
        <v>611</v>
      </c>
      <c r="B342" s="14" t="s">
        <v>563</v>
      </c>
      <c r="C342" s="52" t="s">
        <v>230</v>
      </c>
      <c r="D342" s="90" t="s">
        <v>59</v>
      </c>
      <c r="E342" s="91" t="s">
        <v>178</v>
      </c>
      <c r="F342" s="24"/>
      <c r="G342" s="24"/>
      <c r="H342" s="24"/>
      <c r="I342" s="149">
        <v>1999</v>
      </c>
      <c r="J342" s="154"/>
      <c r="K342" s="6"/>
      <c r="L342" s="6"/>
      <c r="M342" s="68">
        <f t="shared" si="11"/>
        <v>0</v>
      </c>
      <c r="N342" s="149">
        <f t="shared" si="12"/>
        <v>0</v>
      </c>
    </row>
    <row r="343" spans="1:14" s="17" customFormat="1" ht="19.5" customHeight="1">
      <c r="A343" s="14" t="s">
        <v>611</v>
      </c>
      <c r="B343" s="14" t="s">
        <v>564</v>
      </c>
      <c r="C343" s="52" t="s">
        <v>237</v>
      </c>
      <c r="D343" s="90" t="s">
        <v>65</v>
      </c>
      <c r="E343" s="91" t="s">
        <v>187</v>
      </c>
      <c r="F343" s="24"/>
      <c r="G343" s="24"/>
      <c r="H343" s="24"/>
      <c r="I343" s="149">
        <v>2299</v>
      </c>
      <c r="J343" s="20"/>
      <c r="K343" s="6"/>
      <c r="L343" s="6"/>
      <c r="M343" s="68">
        <f t="shared" si="11"/>
        <v>0</v>
      </c>
      <c r="N343" s="149">
        <f t="shared" si="12"/>
        <v>0</v>
      </c>
    </row>
    <row r="344" spans="1:14" s="17" customFormat="1" ht="19.5" customHeight="1">
      <c r="A344" s="14" t="s">
        <v>611</v>
      </c>
      <c r="B344" s="14" t="s">
        <v>565</v>
      </c>
      <c r="C344" s="52" t="s">
        <v>237</v>
      </c>
      <c r="D344" s="90" t="s">
        <v>56</v>
      </c>
      <c r="E344" s="91" t="s">
        <v>187</v>
      </c>
      <c r="F344" s="24"/>
      <c r="G344" s="24"/>
      <c r="H344" s="24"/>
      <c r="I344" s="149">
        <v>2299</v>
      </c>
      <c r="J344" s="20"/>
      <c r="K344" s="6"/>
      <c r="L344" s="6"/>
      <c r="M344" s="68">
        <f t="shared" si="11"/>
        <v>0</v>
      </c>
      <c r="N344" s="149">
        <f t="shared" si="12"/>
        <v>0</v>
      </c>
    </row>
    <row r="345" spans="1:14" s="3" customFormat="1" ht="19.5" customHeight="1">
      <c r="A345" s="14" t="s">
        <v>612</v>
      </c>
      <c r="B345" s="14" t="s">
        <v>566</v>
      </c>
      <c r="C345" s="52" t="s">
        <v>115</v>
      </c>
      <c r="D345" s="90" t="s">
        <v>93</v>
      </c>
      <c r="E345" s="91" t="s">
        <v>179</v>
      </c>
      <c r="F345" s="24"/>
      <c r="G345" s="24"/>
      <c r="H345" s="24"/>
      <c r="I345" s="149">
        <v>1999</v>
      </c>
      <c r="J345" s="20"/>
      <c r="K345" s="6"/>
      <c r="L345" s="6"/>
      <c r="M345" s="68">
        <f t="shared" si="11"/>
        <v>0</v>
      </c>
      <c r="N345" s="149">
        <f t="shared" si="12"/>
        <v>0</v>
      </c>
    </row>
    <row r="346" spans="1:14" s="3" customFormat="1" ht="19.5" customHeight="1">
      <c r="A346" s="14" t="s">
        <v>612</v>
      </c>
      <c r="B346" s="14" t="s">
        <v>567</v>
      </c>
      <c r="C346" s="52" t="s">
        <v>115</v>
      </c>
      <c r="D346" s="90" t="s">
        <v>94</v>
      </c>
      <c r="E346" s="91" t="s">
        <v>179</v>
      </c>
      <c r="F346" s="24"/>
      <c r="G346" s="24"/>
      <c r="H346" s="24"/>
      <c r="I346" s="149">
        <v>1999</v>
      </c>
      <c r="J346" s="20"/>
      <c r="K346" s="6"/>
      <c r="L346" s="6"/>
      <c r="M346" s="68">
        <f t="shared" si="11"/>
        <v>0</v>
      </c>
      <c r="N346" s="149">
        <f t="shared" si="12"/>
        <v>0</v>
      </c>
    </row>
    <row r="347" spans="1:14" s="3" customFormat="1" ht="19.5" customHeight="1">
      <c r="A347" s="14" t="s">
        <v>612</v>
      </c>
      <c r="B347" s="14" t="s">
        <v>568</v>
      </c>
      <c r="C347" s="52" t="s">
        <v>116</v>
      </c>
      <c r="D347" s="90" t="s">
        <v>91</v>
      </c>
      <c r="E347" s="91" t="s">
        <v>185</v>
      </c>
      <c r="F347" s="24"/>
      <c r="G347" s="24"/>
      <c r="H347" s="24"/>
      <c r="I347" s="149">
        <v>1999</v>
      </c>
      <c r="J347" s="20"/>
      <c r="K347" s="6"/>
      <c r="L347" s="6"/>
      <c r="M347" s="68">
        <f t="shared" si="11"/>
        <v>0</v>
      </c>
      <c r="N347" s="149">
        <f t="shared" si="12"/>
        <v>0</v>
      </c>
    </row>
    <row r="348" spans="1:14" s="3" customFormat="1" ht="19.5" customHeight="1" thickBot="1">
      <c r="A348" s="14" t="s">
        <v>612</v>
      </c>
      <c r="B348" s="14" t="s">
        <v>569</v>
      </c>
      <c r="C348" s="125" t="s">
        <v>116</v>
      </c>
      <c r="D348" s="126" t="s">
        <v>101</v>
      </c>
      <c r="E348" s="127" t="s">
        <v>185</v>
      </c>
      <c r="F348" s="128"/>
      <c r="G348" s="128"/>
      <c r="H348" s="128"/>
      <c r="I348" s="149">
        <v>1999</v>
      </c>
      <c r="J348" s="111"/>
      <c r="K348" s="112"/>
      <c r="L348" s="112"/>
      <c r="M348" s="113">
        <f t="shared" si="11"/>
        <v>0</v>
      </c>
      <c r="N348" s="150">
        <f t="shared" si="12"/>
        <v>0</v>
      </c>
    </row>
    <row r="349" spans="1:14" s="17" customFormat="1" ht="23.25" customHeight="1" thickBot="1">
      <c r="A349" s="70"/>
      <c r="B349" s="114"/>
      <c r="C349" s="115"/>
      <c r="D349" s="86"/>
      <c r="E349" s="87"/>
      <c r="F349" s="74"/>
      <c r="G349" s="74"/>
      <c r="H349" s="74"/>
      <c r="I349" s="151"/>
      <c r="J349" s="76"/>
      <c r="K349" s="76"/>
      <c r="L349" s="76"/>
      <c r="M349" s="116"/>
      <c r="N349" s="151"/>
    </row>
    <row r="350" spans="1:14" s="3" customFormat="1" ht="19.5" customHeight="1">
      <c r="A350" s="30" t="s">
        <v>19</v>
      </c>
      <c r="B350" s="8" t="s">
        <v>494</v>
      </c>
      <c r="C350" s="135" t="s">
        <v>12</v>
      </c>
      <c r="D350" s="136" t="s">
        <v>6</v>
      </c>
      <c r="E350" s="137" t="s">
        <v>220</v>
      </c>
      <c r="F350" s="138"/>
      <c r="G350" s="138"/>
      <c r="H350" s="138"/>
      <c r="I350" s="149">
        <v>599</v>
      </c>
      <c r="J350" s="156"/>
      <c r="K350" s="67"/>
      <c r="L350" s="67"/>
      <c r="M350" s="68">
        <f t="shared" si="11"/>
        <v>0</v>
      </c>
      <c r="N350" s="149">
        <f t="shared" si="12"/>
        <v>0</v>
      </c>
    </row>
    <row r="351" spans="1:14" s="3" customFormat="1" ht="19.5" customHeight="1">
      <c r="A351" s="30" t="s">
        <v>19</v>
      </c>
      <c r="B351" s="8" t="s">
        <v>495</v>
      </c>
      <c r="C351" s="53" t="s">
        <v>12</v>
      </c>
      <c r="D351" s="94" t="s">
        <v>11</v>
      </c>
      <c r="E351" s="95" t="s">
        <v>220</v>
      </c>
      <c r="F351" s="26"/>
      <c r="G351" s="26"/>
      <c r="H351" s="26"/>
      <c r="I351" s="149">
        <v>599</v>
      </c>
      <c r="J351" s="154"/>
      <c r="K351" s="6"/>
      <c r="L351" s="6"/>
      <c r="M351" s="68">
        <f t="shared" si="11"/>
        <v>0</v>
      </c>
      <c r="N351" s="149">
        <f t="shared" si="12"/>
        <v>0</v>
      </c>
    </row>
    <row r="352" spans="1:14" s="3" customFormat="1" ht="19.5" customHeight="1">
      <c r="A352" s="31" t="s">
        <v>19</v>
      </c>
      <c r="B352" s="8" t="s">
        <v>492</v>
      </c>
      <c r="C352" s="53" t="s">
        <v>122</v>
      </c>
      <c r="D352" s="94" t="s">
        <v>9</v>
      </c>
      <c r="E352" s="95" t="s">
        <v>220</v>
      </c>
      <c r="F352" s="26"/>
      <c r="G352" s="26"/>
      <c r="H352" s="26"/>
      <c r="I352" s="149">
        <v>599</v>
      </c>
      <c r="J352" s="154"/>
      <c r="K352" s="6"/>
      <c r="L352" s="6"/>
      <c r="M352" s="68">
        <f t="shared" si="11"/>
        <v>0</v>
      </c>
      <c r="N352" s="149">
        <f t="shared" si="12"/>
        <v>0</v>
      </c>
    </row>
    <row r="353" spans="1:14" s="3" customFormat="1" ht="19.5" customHeight="1">
      <c r="A353" s="31" t="s">
        <v>19</v>
      </c>
      <c r="B353" s="8" t="s">
        <v>493</v>
      </c>
      <c r="C353" s="53" t="s">
        <v>122</v>
      </c>
      <c r="D353" s="94" t="s">
        <v>10</v>
      </c>
      <c r="E353" s="95" t="s">
        <v>220</v>
      </c>
      <c r="F353" s="26"/>
      <c r="G353" s="26"/>
      <c r="H353" s="26"/>
      <c r="I353" s="149">
        <v>599</v>
      </c>
      <c r="J353" s="154"/>
      <c r="K353" s="6"/>
      <c r="L353" s="6"/>
      <c r="M353" s="68">
        <f t="shared" si="11"/>
        <v>0</v>
      </c>
      <c r="N353" s="149">
        <f t="shared" si="12"/>
        <v>0</v>
      </c>
    </row>
    <row r="354" spans="1:14" s="3" customFormat="1" ht="19.5" customHeight="1">
      <c r="A354" s="32" t="s">
        <v>228</v>
      </c>
      <c r="B354" s="8" t="s">
        <v>496</v>
      </c>
      <c r="C354" s="53" t="s">
        <v>123</v>
      </c>
      <c r="D354" s="94" t="s">
        <v>8</v>
      </c>
      <c r="E354" s="95" t="s">
        <v>221</v>
      </c>
      <c r="F354" s="26"/>
      <c r="G354" s="26"/>
      <c r="H354" s="26"/>
      <c r="I354" s="149">
        <v>539</v>
      </c>
      <c r="J354" s="154"/>
      <c r="K354" s="6"/>
      <c r="L354" s="6"/>
      <c r="M354" s="68">
        <f t="shared" si="11"/>
        <v>0</v>
      </c>
      <c r="N354" s="149">
        <f t="shared" si="12"/>
        <v>0</v>
      </c>
    </row>
    <row r="355" spans="1:14" s="3" customFormat="1" ht="19.5" customHeight="1">
      <c r="A355" s="32" t="s">
        <v>228</v>
      </c>
      <c r="B355" s="8" t="s">
        <v>497</v>
      </c>
      <c r="C355" s="53" t="s">
        <v>123</v>
      </c>
      <c r="D355" s="94" t="s">
        <v>9</v>
      </c>
      <c r="E355" s="95" t="s">
        <v>221</v>
      </c>
      <c r="F355" s="26"/>
      <c r="G355" s="26"/>
      <c r="H355" s="26"/>
      <c r="I355" s="149">
        <v>539</v>
      </c>
      <c r="J355" s="154"/>
      <c r="K355" s="6"/>
      <c r="L355" s="6"/>
      <c r="M355" s="68">
        <f t="shared" si="11"/>
        <v>0</v>
      </c>
      <c r="N355" s="149">
        <f t="shared" si="12"/>
        <v>0</v>
      </c>
    </row>
    <row r="356" spans="1:14" s="3" customFormat="1" ht="19.5" customHeight="1">
      <c r="A356" s="32" t="s">
        <v>228</v>
      </c>
      <c r="B356" s="8" t="s">
        <v>498</v>
      </c>
      <c r="C356" s="53" t="s">
        <v>123</v>
      </c>
      <c r="D356" s="94" t="s">
        <v>10</v>
      </c>
      <c r="E356" s="95" t="s">
        <v>221</v>
      </c>
      <c r="F356" s="26"/>
      <c r="G356" s="26"/>
      <c r="H356" s="26"/>
      <c r="I356" s="149">
        <v>539</v>
      </c>
      <c r="J356" s="154"/>
      <c r="K356" s="6"/>
      <c r="L356" s="6"/>
      <c r="M356" s="68">
        <f t="shared" si="11"/>
        <v>0</v>
      </c>
      <c r="N356" s="149">
        <f t="shared" si="12"/>
        <v>0</v>
      </c>
    </row>
    <row r="357" spans="1:14" s="3" customFormat="1" ht="19.5" customHeight="1">
      <c r="A357" s="32" t="s">
        <v>228</v>
      </c>
      <c r="B357" s="8" t="s">
        <v>499</v>
      </c>
      <c r="C357" s="53" t="s">
        <v>124</v>
      </c>
      <c r="D357" s="94" t="s">
        <v>8</v>
      </c>
      <c r="E357" s="95" t="s">
        <v>222</v>
      </c>
      <c r="F357" s="26"/>
      <c r="G357" s="26"/>
      <c r="H357" s="26"/>
      <c r="I357" s="149">
        <v>479</v>
      </c>
      <c r="J357" s="154"/>
      <c r="K357" s="6"/>
      <c r="L357" s="6"/>
      <c r="M357" s="68">
        <f t="shared" si="11"/>
        <v>0</v>
      </c>
      <c r="N357" s="149">
        <f t="shared" si="12"/>
        <v>0</v>
      </c>
    </row>
    <row r="358" spans="1:14" s="3" customFormat="1" ht="19.5" customHeight="1">
      <c r="A358" s="32" t="s">
        <v>228</v>
      </c>
      <c r="B358" s="8" t="s">
        <v>500</v>
      </c>
      <c r="C358" s="53" t="s">
        <v>124</v>
      </c>
      <c r="D358" s="94" t="s">
        <v>9</v>
      </c>
      <c r="E358" s="95" t="s">
        <v>222</v>
      </c>
      <c r="F358" s="26"/>
      <c r="G358" s="26"/>
      <c r="H358" s="26"/>
      <c r="I358" s="149">
        <v>479</v>
      </c>
      <c r="J358" s="154"/>
      <c r="K358" s="6"/>
      <c r="L358" s="6"/>
      <c r="M358" s="68">
        <f t="shared" si="11"/>
        <v>0</v>
      </c>
      <c r="N358" s="149">
        <f t="shared" si="12"/>
        <v>0</v>
      </c>
    </row>
    <row r="359" spans="1:14" s="3" customFormat="1" ht="19.5" customHeight="1">
      <c r="A359" s="32" t="s">
        <v>228</v>
      </c>
      <c r="B359" s="8" t="s">
        <v>501</v>
      </c>
      <c r="C359" s="53" t="s">
        <v>124</v>
      </c>
      <c r="D359" s="94" t="s">
        <v>10</v>
      </c>
      <c r="E359" s="95" t="s">
        <v>222</v>
      </c>
      <c r="F359" s="26"/>
      <c r="G359" s="26"/>
      <c r="H359" s="26"/>
      <c r="I359" s="149">
        <v>479</v>
      </c>
      <c r="J359" s="154"/>
      <c r="K359" s="6"/>
      <c r="L359" s="6"/>
      <c r="M359" s="68">
        <f t="shared" si="11"/>
        <v>0</v>
      </c>
      <c r="N359" s="149">
        <f t="shared" si="12"/>
        <v>0</v>
      </c>
    </row>
    <row r="360" spans="1:14" s="3" customFormat="1" ht="19.5" customHeight="1">
      <c r="A360" s="30" t="s">
        <v>20</v>
      </c>
      <c r="B360" s="7" t="s">
        <v>502</v>
      </c>
      <c r="C360" s="53" t="s">
        <v>16</v>
      </c>
      <c r="D360" s="94" t="s">
        <v>5</v>
      </c>
      <c r="E360" s="95" t="s">
        <v>220</v>
      </c>
      <c r="F360" s="26"/>
      <c r="G360" s="26"/>
      <c r="H360" s="26"/>
      <c r="I360" s="149">
        <v>779</v>
      </c>
      <c r="J360" s="154"/>
      <c r="K360" s="6"/>
      <c r="L360" s="6"/>
      <c r="M360" s="68">
        <f t="shared" si="11"/>
        <v>0</v>
      </c>
      <c r="N360" s="149">
        <f t="shared" si="12"/>
        <v>0</v>
      </c>
    </row>
    <row r="361" spans="1:14" s="3" customFormat="1" ht="19.5" customHeight="1">
      <c r="A361" s="30" t="s">
        <v>20</v>
      </c>
      <c r="B361" s="4" t="s">
        <v>503</v>
      </c>
      <c r="C361" s="53" t="s">
        <v>16</v>
      </c>
      <c r="D361" s="94" t="s">
        <v>6</v>
      </c>
      <c r="E361" s="95" t="s">
        <v>220</v>
      </c>
      <c r="F361" s="26"/>
      <c r="G361" s="26"/>
      <c r="H361" s="26"/>
      <c r="I361" s="149">
        <v>779</v>
      </c>
      <c r="J361" s="154"/>
      <c r="K361" s="6"/>
      <c r="L361" s="6"/>
      <c r="M361" s="68">
        <f t="shared" si="11"/>
        <v>0</v>
      </c>
      <c r="N361" s="149">
        <f t="shared" si="12"/>
        <v>0</v>
      </c>
    </row>
    <row r="362" spans="1:14" s="3" customFormat="1" ht="19.5" customHeight="1">
      <c r="A362" s="30" t="s">
        <v>20</v>
      </c>
      <c r="B362" s="4" t="s">
        <v>504</v>
      </c>
      <c r="C362" s="53" t="s">
        <v>16</v>
      </c>
      <c r="D362" s="94" t="s">
        <v>7</v>
      </c>
      <c r="E362" s="95" t="s">
        <v>220</v>
      </c>
      <c r="F362" s="26"/>
      <c r="G362" s="26"/>
      <c r="H362" s="26"/>
      <c r="I362" s="149">
        <v>779</v>
      </c>
      <c r="J362" s="154"/>
      <c r="K362" s="6"/>
      <c r="L362" s="6"/>
      <c r="M362" s="68">
        <f t="shared" si="11"/>
        <v>0</v>
      </c>
      <c r="N362" s="149">
        <f t="shared" si="12"/>
        <v>0</v>
      </c>
    </row>
    <row r="363" spans="1:14" s="3" customFormat="1" ht="19.5" customHeight="1">
      <c r="A363" s="30" t="s">
        <v>20</v>
      </c>
      <c r="B363" s="4" t="s">
        <v>505</v>
      </c>
      <c r="C363" s="53" t="s">
        <v>125</v>
      </c>
      <c r="D363" s="94" t="s">
        <v>5</v>
      </c>
      <c r="E363" s="95" t="s">
        <v>220</v>
      </c>
      <c r="F363" s="26"/>
      <c r="G363" s="26"/>
      <c r="H363" s="26"/>
      <c r="I363" s="149">
        <v>779</v>
      </c>
      <c r="J363" s="154"/>
      <c r="K363" s="6"/>
      <c r="L363" s="6"/>
      <c r="M363" s="68">
        <f t="shared" si="11"/>
        <v>0</v>
      </c>
      <c r="N363" s="149">
        <f t="shared" si="12"/>
        <v>0</v>
      </c>
    </row>
    <row r="364" spans="1:14" s="3" customFormat="1" ht="19.5" customHeight="1">
      <c r="A364" s="30" t="s">
        <v>20</v>
      </c>
      <c r="B364" s="4" t="s">
        <v>506</v>
      </c>
      <c r="C364" s="53" t="s">
        <v>125</v>
      </c>
      <c r="D364" s="94" t="s">
        <v>6</v>
      </c>
      <c r="E364" s="95" t="s">
        <v>220</v>
      </c>
      <c r="F364" s="26"/>
      <c r="G364" s="26"/>
      <c r="H364" s="26"/>
      <c r="I364" s="149">
        <v>779</v>
      </c>
      <c r="J364" s="154"/>
      <c r="K364" s="6"/>
      <c r="L364" s="6"/>
      <c r="M364" s="68">
        <f t="shared" si="11"/>
        <v>0</v>
      </c>
      <c r="N364" s="149">
        <f t="shared" si="12"/>
        <v>0</v>
      </c>
    </row>
    <row r="365" spans="1:14" s="3" customFormat="1" ht="19.5" customHeight="1">
      <c r="A365" s="30" t="s">
        <v>20</v>
      </c>
      <c r="B365" s="4" t="s">
        <v>507</v>
      </c>
      <c r="C365" s="53" t="s">
        <v>15</v>
      </c>
      <c r="D365" s="94" t="s">
        <v>5</v>
      </c>
      <c r="E365" s="95" t="s">
        <v>223</v>
      </c>
      <c r="F365" s="26"/>
      <c r="G365" s="26"/>
      <c r="H365" s="26"/>
      <c r="I365" s="149">
        <v>679</v>
      </c>
      <c r="J365" s="154"/>
      <c r="K365" s="6"/>
      <c r="L365" s="6"/>
      <c r="M365" s="68">
        <f t="shared" si="11"/>
        <v>0</v>
      </c>
      <c r="N365" s="149">
        <f t="shared" si="12"/>
        <v>0</v>
      </c>
    </row>
    <row r="366" spans="1:14" s="3" customFormat="1" ht="19.5" customHeight="1">
      <c r="A366" s="30" t="s">
        <v>20</v>
      </c>
      <c r="B366" s="4" t="s">
        <v>508</v>
      </c>
      <c r="C366" s="53" t="s">
        <v>15</v>
      </c>
      <c r="D366" s="94" t="s">
        <v>6</v>
      </c>
      <c r="E366" s="95" t="s">
        <v>223</v>
      </c>
      <c r="F366" s="26"/>
      <c r="G366" s="26"/>
      <c r="H366" s="26"/>
      <c r="I366" s="149">
        <v>679</v>
      </c>
      <c r="J366" s="154"/>
      <c r="K366" s="6"/>
      <c r="L366" s="6"/>
      <c r="M366" s="68">
        <f t="shared" si="11"/>
        <v>0</v>
      </c>
      <c r="N366" s="149">
        <f t="shared" si="12"/>
        <v>0</v>
      </c>
    </row>
    <row r="367" spans="1:14" s="3" customFormat="1" ht="19.5" customHeight="1">
      <c r="A367" s="30" t="s">
        <v>20</v>
      </c>
      <c r="B367" s="4" t="s">
        <v>509</v>
      </c>
      <c r="C367" s="53" t="s">
        <v>15</v>
      </c>
      <c r="D367" s="94" t="s">
        <v>7</v>
      </c>
      <c r="E367" s="95" t="s">
        <v>223</v>
      </c>
      <c r="F367" s="26"/>
      <c r="G367" s="26"/>
      <c r="H367" s="26"/>
      <c r="I367" s="149">
        <v>679</v>
      </c>
      <c r="J367" s="154"/>
      <c r="K367" s="6"/>
      <c r="L367" s="6"/>
      <c r="M367" s="68">
        <f t="shared" si="11"/>
        <v>0</v>
      </c>
      <c r="N367" s="149">
        <f t="shared" si="12"/>
        <v>0</v>
      </c>
    </row>
    <row r="368" spans="1:14" s="3" customFormat="1" ht="19.5" customHeight="1">
      <c r="A368" s="30" t="s">
        <v>20</v>
      </c>
      <c r="B368" s="4" t="s">
        <v>510</v>
      </c>
      <c r="C368" s="53" t="s">
        <v>126</v>
      </c>
      <c r="D368" s="94" t="s">
        <v>5</v>
      </c>
      <c r="E368" s="95" t="s">
        <v>223</v>
      </c>
      <c r="F368" s="26"/>
      <c r="G368" s="26"/>
      <c r="H368" s="26"/>
      <c r="I368" s="149">
        <v>679</v>
      </c>
      <c r="J368" s="154"/>
      <c r="K368" s="6"/>
      <c r="L368" s="6"/>
      <c r="M368" s="68">
        <f t="shared" si="11"/>
        <v>0</v>
      </c>
      <c r="N368" s="149">
        <f t="shared" si="12"/>
        <v>0</v>
      </c>
    </row>
    <row r="369" spans="1:14" s="3" customFormat="1" ht="19.5" customHeight="1">
      <c r="A369" s="30" t="s">
        <v>20</v>
      </c>
      <c r="B369" s="4" t="s">
        <v>511</v>
      </c>
      <c r="C369" s="53" t="s">
        <v>126</v>
      </c>
      <c r="D369" s="94" t="s">
        <v>6</v>
      </c>
      <c r="E369" s="95" t="s">
        <v>223</v>
      </c>
      <c r="F369" s="26"/>
      <c r="G369" s="26"/>
      <c r="H369" s="26"/>
      <c r="I369" s="149">
        <v>679</v>
      </c>
      <c r="J369" s="154"/>
      <c r="K369" s="6"/>
      <c r="L369" s="6"/>
      <c r="M369" s="68">
        <f t="shared" si="11"/>
        <v>0</v>
      </c>
      <c r="N369" s="149">
        <f t="shared" si="12"/>
        <v>0</v>
      </c>
    </row>
    <row r="370" spans="1:14" s="3" customFormat="1" ht="19.5" customHeight="1">
      <c r="A370" s="30" t="s">
        <v>20</v>
      </c>
      <c r="B370" s="4" t="s">
        <v>512</v>
      </c>
      <c r="C370" s="53" t="s">
        <v>14</v>
      </c>
      <c r="D370" s="94" t="s">
        <v>5</v>
      </c>
      <c r="E370" s="95" t="s">
        <v>224</v>
      </c>
      <c r="F370" s="26"/>
      <c r="G370" s="26"/>
      <c r="H370" s="26"/>
      <c r="I370" s="149">
        <v>579</v>
      </c>
      <c r="J370" s="154"/>
      <c r="K370" s="6"/>
      <c r="L370" s="6"/>
      <c r="M370" s="68">
        <f t="shared" si="11"/>
        <v>0</v>
      </c>
      <c r="N370" s="149">
        <f t="shared" si="12"/>
        <v>0</v>
      </c>
    </row>
    <row r="371" spans="1:14" s="3" customFormat="1" ht="19.5" customHeight="1">
      <c r="A371" s="30" t="s">
        <v>20</v>
      </c>
      <c r="B371" s="4" t="s">
        <v>513</v>
      </c>
      <c r="C371" s="53" t="s">
        <v>14</v>
      </c>
      <c r="D371" s="94" t="s">
        <v>6</v>
      </c>
      <c r="E371" s="95" t="s">
        <v>224</v>
      </c>
      <c r="F371" s="26"/>
      <c r="G371" s="26"/>
      <c r="H371" s="26"/>
      <c r="I371" s="149">
        <v>579</v>
      </c>
      <c r="J371" s="154"/>
      <c r="K371" s="6"/>
      <c r="L371" s="6"/>
      <c r="M371" s="68">
        <f t="shared" si="11"/>
        <v>0</v>
      </c>
      <c r="N371" s="149">
        <f t="shared" si="12"/>
        <v>0</v>
      </c>
    </row>
    <row r="372" spans="1:14" s="3" customFormat="1" ht="19.5" customHeight="1">
      <c r="A372" s="30" t="s">
        <v>20</v>
      </c>
      <c r="B372" s="4" t="s">
        <v>514</v>
      </c>
      <c r="C372" s="53" t="s">
        <v>14</v>
      </c>
      <c r="D372" s="94" t="s">
        <v>7</v>
      </c>
      <c r="E372" s="95" t="s">
        <v>224</v>
      </c>
      <c r="F372" s="26"/>
      <c r="G372" s="26"/>
      <c r="H372" s="26"/>
      <c r="I372" s="149">
        <v>579</v>
      </c>
      <c r="J372" s="154"/>
      <c r="K372" s="6"/>
      <c r="L372" s="6"/>
      <c r="M372" s="68">
        <f t="shared" si="11"/>
        <v>0</v>
      </c>
      <c r="N372" s="149">
        <f t="shared" si="12"/>
        <v>0</v>
      </c>
    </row>
    <row r="373" spans="1:14" s="3" customFormat="1" ht="19.5" customHeight="1">
      <c r="A373" s="30" t="s">
        <v>20</v>
      </c>
      <c r="B373" s="4" t="s">
        <v>515</v>
      </c>
      <c r="C373" s="53" t="s">
        <v>127</v>
      </c>
      <c r="D373" s="94" t="s">
        <v>5</v>
      </c>
      <c r="E373" s="95" t="s">
        <v>224</v>
      </c>
      <c r="F373" s="26"/>
      <c r="G373" s="26"/>
      <c r="H373" s="26"/>
      <c r="I373" s="149">
        <v>579</v>
      </c>
      <c r="J373" s="154"/>
      <c r="K373" s="6"/>
      <c r="L373" s="6"/>
      <c r="M373" s="68">
        <f t="shared" si="11"/>
        <v>0</v>
      </c>
      <c r="N373" s="149">
        <f t="shared" si="12"/>
        <v>0</v>
      </c>
    </row>
    <row r="374" spans="1:14" s="3" customFormat="1" ht="19.5" customHeight="1">
      <c r="A374" s="30" t="s">
        <v>20</v>
      </c>
      <c r="B374" s="4" t="s">
        <v>516</v>
      </c>
      <c r="C374" s="53" t="s">
        <v>127</v>
      </c>
      <c r="D374" s="94" t="s">
        <v>6</v>
      </c>
      <c r="E374" s="95" t="s">
        <v>224</v>
      </c>
      <c r="F374" s="26"/>
      <c r="G374" s="26"/>
      <c r="H374" s="26"/>
      <c r="I374" s="149">
        <v>579</v>
      </c>
      <c r="J374" s="154"/>
      <c r="K374" s="6"/>
      <c r="L374" s="6"/>
      <c r="M374" s="68">
        <f t="shared" si="11"/>
        <v>0</v>
      </c>
      <c r="N374" s="149">
        <f t="shared" si="12"/>
        <v>0</v>
      </c>
    </row>
    <row r="375" spans="1:14" s="3" customFormat="1" ht="19.5" customHeight="1">
      <c r="A375" s="30" t="s">
        <v>20</v>
      </c>
      <c r="B375" s="4" t="s">
        <v>517</v>
      </c>
      <c r="C375" s="53" t="s">
        <v>13</v>
      </c>
      <c r="D375" s="94" t="s">
        <v>5</v>
      </c>
      <c r="E375" s="95" t="s">
        <v>220</v>
      </c>
      <c r="F375" s="26"/>
      <c r="G375" s="26"/>
      <c r="H375" s="26"/>
      <c r="I375" s="149">
        <v>479</v>
      </c>
      <c r="J375" s="154"/>
      <c r="K375" s="6"/>
      <c r="L375" s="6"/>
      <c r="M375" s="68">
        <f t="shared" si="11"/>
        <v>0</v>
      </c>
      <c r="N375" s="149">
        <f t="shared" si="12"/>
        <v>0</v>
      </c>
    </row>
    <row r="376" spans="1:14" s="3" customFormat="1" ht="19.5" customHeight="1">
      <c r="A376" s="30" t="s">
        <v>20</v>
      </c>
      <c r="B376" s="4" t="s">
        <v>518</v>
      </c>
      <c r="C376" s="53" t="s">
        <v>13</v>
      </c>
      <c r="D376" s="94" t="s">
        <v>6</v>
      </c>
      <c r="E376" s="95" t="s">
        <v>220</v>
      </c>
      <c r="F376" s="26"/>
      <c r="G376" s="26"/>
      <c r="H376" s="26"/>
      <c r="I376" s="149">
        <v>479</v>
      </c>
      <c r="J376" s="154"/>
      <c r="K376" s="6"/>
      <c r="L376" s="6"/>
      <c r="M376" s="68">
        <f t="shared" si="11"/>
        <v>0</v>
      </c>
      <c r="N376" s="149">
        <f t="shared" si="12"/>
        <v>0</v>
      </c>
    </row>
    <row r="377" spans="1:14" s="3" customFormat="1" ht="19.5" customHeight="1">
      <c r="A377" s="30" t="s">
        <v>20</v>
      </c>
      <c r="B377" s="4" t="s">
        <v>519</v>
      </c>
      <c r="C377" s="53" t="s">
        <v>13</v>
      </c>
      <c r="D377" s="94" t="s">
        <v>7</v>
      </c>
      <c r="E377" s="95" t="s">
        <v>220</v>
      </c>
      <c r="F377" s="26"/>
      <c r="G377" s="26"/>
      <c r="H377" s="26"/>
      <c r="I377" s="149">
        <v>479</v>
      </c>
      <c r="J377" s="154"/>
      <c r="K377" s="6"/>
      <c r="L377" s="6"/>
      <c r="M377" s="68">
        <f t="shared" si="11"/>
        <v>0</v>
      </c>
      <c r="N377" s="149">
        <f t="shared" si="12"/>
        <v>0</v>
      </c>
    </row>
    <row r="378" spans="1:14" s="3" customFormat="1" ht="19.5" customHeight="1">
      <c r="A378" s="30" t="s">
        <v>20</v>
      </c>
      <c r="B378" s="9" t="s">
        <v>520</v>
      </c>
      <c r="C378" s="53" t="s">
        <v>128</v>
      </c>
      <c r="D378" s="94" t="s">
        <v>5</v>
      </c>
      <c r="E378" s="95" t="s">
        <v>220</v>
      </c>
      <c r="F378" s="26"/>
      <c r="G378" s="26"/>
      <c r="H378" s="26"/>
      <c r="I378" s="149">
        <v>479</v>
      </c>
      <c r="J378" s="154"/>
      <c r="K378" s="6"/>
      <c r="L378" s="6"/>
      <c r="M378" s="68">
        <f t="shared" si="11"/>
        <v>0</v>
      </c>
      <c r="N378" s="149">
        <f t="shared" si="12"/>
        <v>0</v>
      </c>
    </row>
    <row r="379" spans="1:14" s="3" customFormat="1" ht="19.5" customHeight="1" thickBot="1">
      <c r="A379" s="30" t="s">
        <v>20</v>
      </c>
      <c r="B379" s="4" t="s">
        <v>521</v>
      </c>
      <c r="C379" s="140" t="s">
        <v>128</v>
      </c>
      <c r="D379" s="141" t="s">
        <v>6</v>
      </c>
      <c r="E379" s="142" t="s">
        <v>220</v>
      </c>
      <c r="F379" s="143"/>
      <c r="G379" s="143"/>
      <c r="H379" s="143"/>
      <c r="I379" s="149">
        <v>479</v>
      </c>
      <c r="J379" s="155"/>
      <c r="K379" s="112"/>
      <c r="L379" s="112"/>
      <c r="M379" s="113">
        <f t="shared" si="11"/>
        <v>0</v>
      </c>
      <c r="N379" s="150">
        <f t="shared" si="12"/>
        <v>0</v>
      </c>
    </row>
    <row r="380" spans="1:14" s="17" customFormat="1" ht="23.25" customHeight="1" thickBot="1">
      <c r="A380" s="78"/>
      <c r="B380" s="139"/>
      <c r="C380" s="148"/>
      <c r="D380" s="96"/>
      <c r="E380" s="96"/>
      <c r="F380" s="80"/>
      <c r="G380" s="80"/>
      <c r="H380" s="80"/>
      <c r="I380" s="151"/>
      <c r="J380" s="79"/>
      <c r="K380" s="79"/>
      <c r="L380" s="79"/>
      <c r="M380" s="116"/>
      <c r="N380" s="151"/>
    </row>
    <row r="381" spans="1:14" s="3" customFormat="1" ht="19.5" customHeight="1">
      <c r="A381" s="14" t="s">
        <v>613</v>
      </c>
      <c r="B381" s="14" t="s">
        <v>522</v>
      </c>
      <c r="C381" s="144" t="s">
        <v>130</v>
      </c>
      <c r="D381" s="145" t="s">
        <v>8</v>
      </c>
      <c r="E381" s="146" t="s">
        <v>236</v>
      </c>
      <c r="F381" s="147"/>
      <c r="G381" s="147"/>
      <c r="H381" s="147"/>
      <c r="I381" s="149">
        <v>2699</v>
      </c>
      <c r="J381" s="156"/>
      <c r="K381" s="67"/>
      <c r="L381" s="67"/>
      <c r="M381" s="68">
        <f t="shared" si="11"/>
        <v>0</v>
      </c>
      <c r="N381" s="149">
        <f t="shared" si="12"/>
        <v>0</v>
      </c>
    </row>
    <row r="382" spans="1:14" s="3" customFormat="1" ht="19.5" customHeight="1">
      <c r="A382" s="14" t="s">
        <v>613</v>
      </c>
      <c r="B382" s="14" t="s">
        <v>523</v>
      </c>
      <c r="C382" s="53" t="s">
        <v>130</v>
      </c>
      <c r="D382" s="94" t="s">
        <v>9</v>
      </c>
      <c r="E382" s="98" t="s">
        <v>236</v>
      </c>
      <c r="F382" s="27"/>
      <c r="G382" s="27"/>
      <c r="H382" s="27"/>
      <c r="I382" s="149">
        <v>2699</v>
      </c>
      <c r="J382" s="154"/>
      <c r="K382" s="6"/>
      <c r="L382" s="6"/>
      <c r="M382" s="68">
        <f t="shared" si="11"/>
        <v>0</v>
      </c>
      <c r="N382" s="149">
        <f t="shared" si="12"/>
        <v>0</v>
      </c>
    </row>
    <row r="383" spans="1:14" s="3" customFormat="1" ht="19.5" customHeight="1">
      <c r="A383" s="14" t="s">
        <v>613</v>
      </c>
      <c r="B383" s="14" t="s">
        <v>524</v>
      </c>
      <c r="C383" s="53" t="s">
        <v>130</v>
      </c>
      <c r="D383" s="94" t="s">
        <v>10</v>
      </c>
      <c r="E383" s="98" t="s">
        <v>236</v>
      </c>
      <c r="F383" s="27"/>
      <c r="G383" s="27"/>
      <c r="H383" s="27"/>
      <c r="I383" s="149">
        <v>2699</v>
      </c>
      <c r="J383" s="154"/>
      <c r="K383" s="6"/>
      <c r="L383" s="6"/>
      <c r="M383" s="68">
        <f t="shared" si="11"/>
        <v>0</v>
      </c>
      <c r="N383" s="149">
        <f t="shared" si="12"/>
        <v>0</v>
      </c>
    </row>
    <row r="384" spans="1:14" s="1" customFormat="1" ht="19.5" customHeight="1">
      <c r="A384" s="14" t="s">
        <v>613</v>
      </c>
      <c r="B384" s="14" t="s">
        <v>525</v>
      </c>
      <c r="C384" s="54" t="s">
        <v>131</v>
      </c>
      <c r="D384" s="97" t="s">
        <v>8</v>
      </c>
      <c r="E384" s="98" t="s">
        <v>220</v>
      </c>
      <c r="F384" s="27"/>
      <c r="G384" s="27"/>
      <c r="H384" s="27"/>
      <c r="I384" s="149">
        <v>2699</v>
      </c>
      <c r="J384" s="154"/>
      <c r="K384" s="6"/>
      <c r="L384" s="6"/>
      <c r="M384" s="68">
        <f t="shared" si="11"/>
        <v>0</v>
      </c>
      <c r="N384" s="149">
        <f t="shared" si="12"/>
        <v>0</v>
      </c>
    </row>
    <row r="385" spans="1:14" s="3" customFormat="1" ht="19.5" customHeight="1">
      <c r="A385" s="14" t="s">
        <v>613</v>
      </c>
      <c r="B385" s="14" t="s">
        <v>526</v>
      </c>
      <c r="C385" s="53" t="s">
        <v>131</v>
      </c>
      <c r="D385" s="94" t="s">
        <v>9</v>
      </c>
      <c r="E385" s="95" t="s">
        <v>220</v>
      </c>
      <c r="F385" s="26"/>
      <c r="G385" s="26"/>
      <c r="H385" s="26"/>
      <c r="I385" s="149">
        <v>2699</v>
      </c>
      <c r="J385" s="154"/>
      <c r="K385" s="6"/>
      <c r="L385" s="6"/>
      <c r="M385" s="68">
        <f t="shared" si="11"/>
        <v>0</v>
      </c>
      <c r="N385" s="149">
        <f t="shared" si="12"/>
        <v>0</v>
      </c>
    </row>
    <row r="386" spans="1:14" s="3" customFormat="1" ht="19.5" customHeight="1">
      <c r="A386" s="14" t="s">
        <v>613</v>
      </c>
      <c r="B386" s="14" t="s">
        <v>527</v>
      </c>
      <c r="C386" s="53" t="s">
        <v>131</v>
      </c>
      <c r="D386" s="94" t="s">
        <v>10</v>
      </c>
      <c r="E386" s="95" t="s">
        <v>220</v>
      </c>
      <c r="F386" s="26"/>
      <c r="G386" s="26"/>
      <c r="H386" s="26"/>
      <c r="I386" s="149">
        <v>2699</v>
      </c>
      <c r="J386" s="154"/>
      <c r="K386" s="6"/>
      <c r="L386" s="6"/>
      <c r="M386" s="68">
        <f t="shared" si="11"/>
        <v>0</v>
      </c>
      <c r="N386" s="149">
        <f t="shared" si="12"/>
        <v>0</v>
      </c>
    </row>
    <row r="387" spans="1:14" s="3" customFormat="1" ht="19.5" customHeight="1">
      <c r="A387" s="14" t="s">
        <v>613</v>
      </c>
      <c r="B387" s="14" t="s">
        <v>528</v>
      </c>
      <c r="C387" s="53" t="s">
        <v>198</v>
      </c>
      <c r="D387" s="94" t="s">
        <v>8</v>
      </c>
      <c r="E387" s="95" t="s">
        <v>220</v>
      </c>
      <c r="F387" s="26"/>
      <c r="G387" s="26"/>
      <c r="H387" s="26"/>
      <c r="I387" s="149">
        <v>2599</v>
      </c>
      <c r="J387" s="154"/>
      <c r="K387" s="6"/>
      <c r="L387" s="6"/>
      <c r="M387" s="68">
        <f t="shared" si="11"/>
        <v>0</v>
      </c>
      <c r="N387" s="149">
        <f t="shared" si="12"/>
        <v>0</v>
      </c>
    </row>
    <row r="388" spans="1:14" s="3" customFormat="1" ht="19.5" customHeight="1">
      <c r="A388" s="14" t="s">
        <v>613</v>
      </c>
      <c r="B388" s="14" t="s">
        <v>529</v>
      </c>
      <c r="C388" s="53" t="s">
        <v>198</v>
      </c>
      <c r="D388" s="94" t="s">
        <v>9</v>
      </c>
      <c r="E388" s="95" t="s">
        <v>220</v>
      </c>
      <c r="F388" s="26"/>
      <c r="G388" s="26"/>
      <c r="H388" s="26"/>
      <c r="I388" s="149">
        <v>2599</v>
      </c>
      <c r="J388" s="154"/>
      <c r="K388" s="6"/>
      <c r="L388" s="6"/>
      <c r="M388" s="68">
        <f t="shared" si="11"/>
        <v>0</v>
      </c>
      <c r="N388" s="149">
        <f t="shared" si="12"/>
        <v>0</v>
      </c>
    </row>
    <row r="389" spans="1:14" s="3" customFormat="1" ht="19.5" customHeight="1">
      <c r="A389" s="14" t="s">
        <v>613</v>
      </c>
      <c r="B389" s="14" t="s">
        <v>530</v>
      </c>
      <c r="C389" s="53" t="s">
        <v>198</v>
      </c>
      <c r="D389" s="94" t="s">
        <v>10</v>
      </c>
      <c r="E389" s="95" t="s">
        <v>220</v>
      </c>
      <c r="F389" s="26"/>
      <c r="G389" s="26"/>
      <c r="H389" s="26"/>
      <c r="I389" s="149">
        <v>2599</v>
      </c>
      <c r="J389" s="154"/>
      <c r="K389" s="6"/>
      <c r="L389" s="6"/>
      <c r="M389" s="68">
        <f t="shared" si="11"/>
        <v>0</v>
      </c>
      <c r="N389" s="149">
        <f t="shared" si="12"/>
        <v>0</v>
      </c>
    </row>
    <row r="390" spans="1:14" s="3" customFormat="1" ht="19.5" customHeight="1">
      <c r="A390" s="14" t="s">
        <v>613</v>
      </c>
      <c r="B390" s="14" t="s">
        <v>531</v>
      </c>
      <c r="C390" s="53" t="s">
        <v>198</v>
      </c>
      <c r="D390" s="94" t="s">
        <v>11</v>
      </c>
      <c r="E390" s="95" t="s">
        <v>220</v>
      </c>
      <c r="F390" s="26"/>
      <c r="G390" s="26"/>
      <c r="H390" s="26"/>
      <c r="I390" s="149">
        <v>2599</v>
      </c>
      <c r="J390" s="154"/>
      <c r="K390" s="6"/>
      <c r="L390" s="6"/>
      <c r="M390" s="68">
        <f t="shared" si="11"/>
        <v>0</v>
      </c>
      <c r="N390" s="149">
        <f t="shared" si="12"/>
        <v>0</v>
      </c>
    </row>
    <row r="391" spans="1:14" s="3" customFormat="1" ht="19.5" customHeight="1">
      <c r="A391" s="14" t="s">
        <v>613</v>
      </c>
      <c r="B391" s="14" t="s">
        <v>532</v>
      </c>
      <c r="C391" s="54" t="s">
        <v>132</v>
      </c>
      <c r="D391" s="97" t="s">
        <v>8</v>
      </c>
      <c r="E391" s="98" t="s">
        <v>225</v>
      </c>
      <c r="F391" s="27"/>
      <c r="G391" s="27"/>
      <c r="H391" s="27"/>
      <c r="I391" s="149">
        <v>2499</v>
      </c>
      <c r="J391" s="154"/>
      <c r="K391" s="6"/>
      <c r="L391" s="6"/>
      <c r="M391" s="68">
        <f t="shared" ref="M391:M404" si="13">SUM(J391:L391)</f>
        <v>0</v>
      </c>
      <c r="N391" s="149">
        <f t="shared" ref="N391:N404" si="14">I391*M391</f>
        <v>0</v>
      </c>
    </row>
    <row r="392" spans="1:14" s="3" customFormat="1" ht="19.5" customHeight="1">
      <c r="A392" s="14" t="s">
        <v>613</v>
      </c>
      <c r="B392" s="14" t="s">
        <v>533</v>
      </c>
      <c r="C392" s="53" t="s">
        <v>132</v>
      </c>
      <c r="D392" s="94" t="s">
        <v>9</v>
      </c>
      <c r="E392" s="95" t="s">
        <v>225</v>
      </c>
      <c r="F392" s="26"/>
      <c r="G392" s="26"/>
      <c r="H392" s="26"/>
      <c r="I392" s="149">
        <v>2499</v>
      </c>
      <c r="J392" s="154"/>
      <c r="K392" s="6"/>
      <c r="L392" s="6"/>
      <c r="M392" s="68">
        <f t="shared" si="13"/>
        <v>0</v>
      </c>
      <c r="N392" s="149">
        <f t="shared" si="14"/>
        <v>0</v>
      </c>
    </row>
    <row r="393" spans="1:14" s="3" customFormat="1" ht="19.5" customHeight="1">
      <c r="A393" s="14" t="s">
        <v>613</v>
      </c>
      <c r="B393" s="14" t="s">
        <v>534</v>
      </c>
      <c r="C393" s="53" t="s">
        <v>132</v>
      </c>
      <c r="D393" s="94" t="s">
        <v>10</v>
      </c>
      <c r="E393" s="95" t="s">
        <v>225</v>
      </c>
      <c r="F393" s="26"/>
      <c r="G393" s="26"/>
      <c r="H393" s="26"/>
      <c r="I393" s="149">
        <v>2499</v>
      </c>
      <c r="J393" s="154"/>
      <c r="K393" s="6"/>
      <c r="L393" s="6"/>
      <c r="M393" s="68">
        <f t="shared" si="13"/>
        <v>0</v>
      </c>
      <c r="N393" s="149">
        <f t="shared" si="14"/>
        <v>0</v>
      </c>
    </row>
    <row r="394" spans="1:14" s="3" customFormat="1" ht="19.5" customHeight="1">
      <c r="A394" s="14" t="s">
        <v>613</v>
      </c>
      <c r="B394" s="14" t="s">
        <v>535</v>
      </c>
      <c r="C394" s="54" t="s">
        <v>133</v>
      </c>
      <c r="D394" s="97" t="s">
        <v>8</v>
      </c>
      <c r="E394" s="99" t="s">
        <v>220</v>
      </c>
      <c r="F394" s="28"/>
      <c r="G394" s="28"/>
      <c r="H394" s="28"/>
      <c r="I394" s="149">
        <v>2199</v>
      </c>
      <c r="J394" s="154"/>
      <c r="K394" s="6"/>
      <c r="L394" s="6"/>
      <c r="M394" s="68">
        <f t="shared" si="13"/>
        <v>0</v>
      </c>
      <c r="N394" s="149">
        <f t="shared" si="14"/>
        <v>0</v>
      </c>
    </row>
    <row r="395" spans="1:14" s="3" customFormat="1" ht="19.5" customHeight="1">
      <c r="A395" s="14" t="s">
        <v>613</v>
      </c>
      <c r="B395" s="14" t="s">
        <v>536</v>
      </c>
      <c r="C395" s="53" t="s">
        <v>133</v>
      </c>
      <c r="D395" s="94" t="s">
        <v>9</v>
      </c>
      <c r="E395" s="99" t="s">
        <v>220</v>
      </c>
      <c r="F395" s="28"/>
      <c r="G395" s="28"/>
      <c r="H395" s="28"/>
      <c r="I395" s="149">
        <v>2199</v>
      </c>
      <c r="J395" s="154"/>
      <c r="K395" s="6"/>
      <c r="L395" s="6"/>
      <c r="M395" s="68">
        <f t="shared" si="13"/>
        <v>0</v>
      </c>
      <c r="N395" s="149">
        <f t="shared" si="14"/>
        <v>0</v>
      </c>
    </row>
    <row r="396" spans="1:14" s="3" customFormat="1" ht="19.5" customHeight="1">
      <c r="A396" s="14" t="s">
        <v>613</v>
      </c>
      <c r="B396" s="14" t="s">
        <v>537</v>
      </c>
      <c r="C396" s="53" t="s">
        <v>133</v>
      </c>
      <c r="D396" s="94" t="s">
        <v>10</v>
      </c>
      <c r="E396" s="99" t="s">
        <v>220</v>
      </c>
      <c r="F396" s="28"/>
      <c r="G396" s="28"/>
      <c r="H396" s="28"/>
      <c r="I396" s="149">
        <v>2199</v>
      </c>
      <c r="J396" s="154"/>
      <c r="K396" s="6"/>
      <c r="L396" s="6"/>
      <c r="M396" s="68">
        <f t="shared" si="13"/>
        <v>0</v>
      </c>
      <c r="N396" s="149">
        <f t="shared" si="14"/>
        <v>0</v>
      </c>
    </row>
    <row r="397" spans="1:14" s="3" customFormat="1" ht="19.5" customHeight="1">
      <c r="A397" s="14" t="s">
        <v>614</v>
      </c>
      <c r="B397" s="14" t="s">
        <v>538</v>
      </c>
      <c r="C397" s="53" t="s">
        <v>18</v>
      </c>
      <c r="D397" s="94" t="s">
        <v>5</v>
      </c>
      <c r="E397" s="95" t="s">
        <v>220</v>
      </c>
      <c r="F397" s="26"/>
      <c r="G397" s="26"/>
      <c r="H397" s="26"/>
      <c r="I397" s="149">
        <v>2499</v>
      </c>
      <c r="J397" s="154"/>
      <c r="K397" s="6"/>
      <c r="L397" s="6"/>
      <c r="M397" s="68">
        <f t="shared" si="13"/>
        <v>0</v>
      </c>
      <c r="N397" s="149">
        <f t="shared" si="14"/>
        <v>0</v>
      </c>
    </row>
    <row r="398" spans="1:14" s="3" customFormat="1" ht="19.5" customHeight="1">
      <c r="A398" s="14" t="s">
        <v>614</v>
      </c>
      <c r="B398" s="14" t="s">
        <v>539</v>
      </c>
      <c r="C398" s="53" t="s">
        <v>18</v>
      </c>
      <c r="D398" s="94" t="s">
        <v>11</v>
      </c>
      <c r="E398" s="95" t="s">
        <v>220</v>
      </c>
      <c r="F398" s="26"/>
      <c r="G398" s="26"/>
      <c r="H398" s="26"/>
      <c r="I398" s="149">
        <v>2499</v>
      </c>
      <c r="J398" s="154"/>
      <c r="K398" s="6"/>
      <c r="L398" s="6"/>
      <c r="M398" s="68">
        <f t="shared" si="13"/>
        <v>0</v>
      </c>
      <c r="N398" s="149">
        <f t="shared" si="14"/>
        <v>0</v>
      </c>
    </row>
    <row r="399" spans="1:14" s="3" customFormat="1" ht="19.5" customHeight="1">
      <c r="A399" s="14" t="s">
        <v>614</v>
      </c>
      <c r="B399" s="14" t="s">
        <v>540</v>
      </c>
      <c r="C399" s="53" t="s">
        <v>134</v>
      </c>
      <c r="D399" s="94" t="s">
        <v>8</v>
      </c>
      <c r="E399" s="95" t="s">
        <v>220</v>
      </c>
      <c r="F399" s="26"/>
      <c r="G399" s="26"/>
      <c r="H399" s="26"/>
      <c r="I399" s="149">
        <v>2499</v>
      </c>
      <c r="J399" s="154"/>
      <c r="K399" s="6"/>
      <c r="L399" s="6"/>
      <c r="M399" s="68">
        <f t="shared" si="13"/>
        <v>0</v>
      </c>
      <c r="N399" s="149">
        <f t="shared" si="14"/>
        <v>0</v>
      </c>
    </row>
    <row r="400" spans="1:14" s="3" customFormat="1" ht="19.5" customHeight="1">
      <c r="A400" s="14" t="s">
        <v>614</v>
      </c>
      <c r="B400" s="14" t="s">
        <v>541</v>
      </c>
      <c r="C400" s="53" t="s">
        <v>134</v>
      </c>
      <c r="D400" s="94" t="s">
        <v>9</v>
      </c>
      <c r="E400" s="95" t="s">
        <v>220</v>
      </c>
      <c r="F400" s="26"/>
      <c r="G400" s="26"/>
      <c r="H400" s="26"/>
      <c r="I400" s="149">
        <v>2499</v>
      </c>
      <c r="J400" s="154"/>
      <c r="K400" s="6"/>
      <c r="L400" s="6"/>
      <c r="M400" s="68">
        <f t="shared" si="13"/>
        <v>0</v>
      </c>
      <c r="N400" s="149">
        <f t="shared" si="14"/>
        <v>0</v>
      </c>
    </row>
    <row r="401" spans="1:14" s="3" customFormat="1" ht="19.5" customHeight="1">
      <c r="A401" s="14" t="s">
        <v>614</v>
      </c>
      <c r="B401" s="14" t="s">
        <v>542</v>
      </c>
      <c r="C401" s="53" t="s">
        <v>17</v>
      </c>
      <c r="D401" s="94" t="s">
        <v>5</v>
      </c>
      <c r="E401" s="95" t="s">
        <v>226</v>
      </c>
      <c r="F401" s="26"/>
      <c r="G401" s="26"/>
      <c r="H401" s="26"/>
      <c r="I401" s="149">
        <v>2299</v>
      </c>
      <c r="J401" s="154"/>
      <c r="K401" s="6"/>
      <c r="L401" s="6"/>
      <c r="M401" s="68">
        <f t="shared" si="13"/>
        <v>0</v>
      </c>
      <c r="N401" s="149">
        <f t="shared" si="14"/>
        <v>0</v>
      </c>
    </row>
    <row r="402" spans="1:14" s="3" customFormat="1" ht="19.5" customHeight="1">
      <c r="A402" s="14" t="s">
        <v>614</v>
      </c>
      <c r="B402" s="14" t="s">
        <v>543</v>
      </c>
      <c r="C402" s="53" t="s">
        <v>17</v>
      </c>
      <c r="D402" s="94" t="s">
        <v>11</v>
      </c>
      <c r="E402" s="95" t="s">
        <v>226</v>
      </c>
      <c r="F402" s="26"/>
      <c r="G402" s="26"/>
      <c r="H402" s="26"/>
      <c r="I402" s="149">
        <v>2299</v>
      </c>
      <c r="J402" s="154"/>
      <c r="K402" s="6"/>
      <c r="L402" s="6"/>
      <c r="M402" s="68">
        <f t="shared" si="13"/>
        <v>0</v>
      </c>
      <c r="N402" s="149">
        <f t="shared" si="14"/>
        <v>0</v>
      </c>
    </row>
    <row r="403" spans="1:14" s="3" customFormat="1" ht="19.5" customHeight="1">
      <c r="A403" s="14" t="s">
        <v>614</v>
      </c>
      <c r="B403" s="14" t="s">
        <v>544</v>
      </c>
      <c r="C403" s="53" t="s">
        <v>135</v>
      </c>
      <c r="D403" s="94" t="s">
        <v>8</v>
      </c>
      <c r="E403" s="95" t="s">
        <v>226</v>
      </c>
      <c r="F403" s="26"/>
      <c r="G403" s="26"/>
      <c r="H403" s="26"/>
      <c r="I403" s="149">
        <v>2299</v>
      </c>
      <c r="J403" s="154"/>
      <c r="K403" s="6"/>
      <c r="L403" s="6"/>
      <c r="M403" s="68">
        <f t="shared" si="13"/>
        <v>0</v>
      </c>
      <c r="N403" s="149">
        <f t="shared" si="14"/>
        <v>0</v>
      </c>
    </row>
    <row r="404" spans="1:14" s="3" customFormat="1" ht="19.5" customHeight="1" thickBot="1">
      <c r="A404" s="14" t="s">
        <v>614</v>
      </c>
      <c r="B404" s="14" t="s">
        <v>545</v>
      </c>
      <c r="C404" s="53" t="s">
        <v>135</v>
      </c>
      <c r="D404" s="94" t="s">
        <v>9</v>
      </c>
      <c r="E404" s="95" t="s">
        <v>226</v>
      </c>
      <c r="F404" s="26"/>
      <c r="G404" s="26"/>
      <c r="H404" s="26"/>
      <c r="I404" s="149">
        <v>2299</v>
      </c>
      <c r="J404" s="154"/>
      <c r="K404" s="6"/>
      <c r="L404" s="6"/>
      <c r="M404" s="68">
        <f t="shared" si="13"/>
        <v>0</v>
      </c>
      <c r="N404" s="149">
        <f t="shared" si="14"/>
        <v>0</v>
      </c>
    </row>
    <row r="405" spans="1:14" ht="23.25" customHeight="1" thickBot="1">
      <c r="A405" s="36"/>
      <c r="B405" s="37"/>
      <c r="C405" s="38"/>
      <c r="D405" s="38"/>
      <c r="E405" s="39" t="s">
        <v>615</v>
      </c>
      <c r="F405" s="39"/>
      <c r="G405" s="39"/>
      <c r="H405" s="39"/>
      <c r="I405" s="40"/>
      <c r="J405" s="41">
        <f t="shared" ref="J405:L405" si="15">SUM(J6:J404)</f>
        <v>0</v>
      </c>
      <c r="K405" s="42">
        <f t="shared" si="15"/>
        <v>0</v>
      </c>
      <c r="L405" s="42">
        <f t="shared" si="15"/>
        <v>0</v>
      </c>
      <c r="M405" s="41">
        <f>SUM(M6:M404)</f>
        <v>0</v>
      </c>
      <c r="N405" s="152">
        <f>SUM(N6:N404)</f>
        <v>0</v>
      </c>
    </row>
    <row r="406" spans="1:14" ht="19.5" customHeight="1"/>
    <row r="407" spans="1:14" ht="19.5" customHeight="1"/>
    <row r="408" spans="1:14" ht="19.5" customHeight="1">
      <c r="C408" s="157" t="s">
        <v>629</v>
      </c>
      <c r="D408" s="158"/>
      <c r="E408" s="159"/>
    </row>
    <row r="409" spans="1:14" ht="19.5" customHeight="1"/>
    <row r="410" spans="1:14" ht="19.5" customHeight="1"/>
    <row r="411" spans="1:14" ht="19.5" customHeight="1"/>
    <row r="412" spans="1:14" ht="19.5" customHeight="1"/>
  </sheetData>
  <autoFilter ref="A4:N405">
    <filterColumn colId="5" showButton="0"/>
    <filterColumn colId="6" showButton="0"/>
  </autoFilter>
  <customSheetViews>
    <customSheetView guid="{0F33BC07-5BE1-4169-94F3-D52CC17FC622}" scale="70" fitToPage="1" showAutoFilter="1" hiddenColumns="1">
      <pane ySplit="4" topLeftCell="A311" activePane="bottomLeft" state="frozen"/>
      <selection pane="bottomLeft" activeCell="C356" sqref="C356"/>
      <pageMargins left="0.59055118110236227" right="3.937007874015748E-2" top="0.55118110236220474" bottom="0.55118110236220474" header="0.31496062992125984" footer="0.31496062992125984"/>
      <pageSetup paperSize="9" scale="28" fitToHeight="4" orientation="landscape" r:id="rId1"/>
      <headerFooter>
        <oddFooter>&amp;CPage &amp;P of &amp;N</oddFooter>
      </headerFooter>
      <autoFilter ref="A3:V413"/>
    </customSheetView>
  </customSheetViews>
  <mergeCells count="6">
    <mergeCell ref="F4:H4"/>
    <mergeCell ref="M1:M2"/>
    <mergeCell ref="N1:N2"/>
    <mergeCell ref="C1:E1"/>
    <mergeCell ref="C2:C3"/>
    <mergeCell ref="D2:E3"/>
  </mergeCells>
  <pageMargins left="1.1811023622047245" right="0" top="0.35433070866141736" bottom="0.47244094488188981" header="0.31496062992125984" footer="0.31496062992125984"/>
  <pageSetup paperSize="9" scale="42" fitToHeight="0" orientation="portrait" r:id="rId2"/>
  <headerFooter>
    <oddFooter>&amp;CPage &amp;P of &amp;N</oddFooter>
  </headerFooter>
  <ignoredErrors>
    <ignoredError sqref="M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ORDER FORM SUP18</vt:lpstr>
      <vt:lpstr>List1</vt:lpstr>
      <vt:lpstr>'ORDER FORM SUP18'!Názvy_tisku</vt:lpstr>
      <vt:lpstr>'ORDER FORM SUP18'!Oblast_tisku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Haman - BIKE FUN International</dc:creator>
  <cp:lastModifiedBy>Lukáš Hanus</cp:lastModifiedBy>
  <cp:lastPrinted>2017-06-25T04:13:57Z</cp:lastPrinted>
  <dcterms:created xsi:type="dcterms:W3CDTF">2016-06-10T12:29:43Z</dcterms:created>
  <dcterms:modified xsi:type="dcterms:W3CDTF">2017-08-24T12:12:09Z</dcterms:modified>
</cp:coreProperties>
</file>