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áš Hanus\Desktop\Superior 2019 EUR\"/>
    </mc:Choice>
  </mc:AlternateContent>
  <xr:revisionPtr revIDLastSave="0" documentId="10_ncr:8100000_{80C82ADE-A4A3-45EC-B92E-333F0065A514}" xr6:coauthVersionLast="32" xr6:coauthVersionMax="32" xr10:uidLastSave="{00000000-0000-0000-0000-000000000000}"/>
  <bookViews>
    <workbookView xWindow="480" yWindow="380" windowWidth="19430" windowHeight="11030" tabRatio="440" xr2:uid="{00000000-000D-0000-FFFF-FFFF00000000}"/>
  </bookViews>
  <sheets>
    <sheet name="ORDER FORM SUP19" sheetId="7" r:id="rId1"/>
  </sheets>
  <definedNames>
    <definedName name="_xlnm._FilterDatabase" localSheetId="0" hidden="1">'ORDER FORM SUP19'!$A$4:$H$435</definedName>
    <definedName name="_xlnm.Print_Titles" localSheetId="0">'ORDER FORM SUP19'!$1:$4</definedName>
    <definedName name="_xlnm.Print_Area" localSheetId="0">'ORDER FORM SUP19'!$A$1:$H$435</definedName>
    <definedName name="Z_0F33BC07_5BE1_4169_94F3_D52CC17FC622_.wvu.Cols" localSheetId="0" hidden="1">'ORDER FORM SUP19'!#REF!</definedName>
    <definedName name="Z_0F33BC07_5BE1_4169_94F3_D52CC17FC622_.wvu.FilterData" localSheetId="0" hidden="1">'ORDER FORM SUP19'!$A$5:$C$407</definedName>
    <definedName name="Z_0F33BC07_5BE1_4169_94F3_D52CC17FC622_.wvu.PrintTitles" localSheetId="0" hidden="1">'ORDER FORM SUP19'!$1:$4</definedName>
  </definedNames>
  <calcPr calcId="162913"/>
  <customWorkbookViews>
    <customWorkbookView name="Veronika Machovcova - BIKE FUN International – osobní zobrazení" guid="{0F33BC07-5BE1-4169-94F3-D52CC17FC622}" mergeInterval="0" personalView="1" maximized="1" windowWidth="1676" windowHeight="804" activeSheetId="7"/>
  </customWorkbookViews>
</workbook>
</file>

<file path=xl/calcChain.xml><?xml version="1.0" encoding="utf-8"?>
<calcChain xmlns="http://schemas.openxmlformats.org/spreadsheetml/2006/main">
  <c r="H213" i="7" l="1"/>
  <c r="H214" i="7"/>
  <c r="H215" i="7"/>
  <c r="H216" i="7"/>
  <c r="H217" i="7"/>
  <c r="H218" i="7"/>
  <c r="H219" i="7"/>
  <c r="H212" i="7"/>
  <c r="F430" i="7" l="1"/>
  <c r="E430" i="7"/>
  <c r="F3" i="7"/>
  <c r="E3" i="7"/>
  <c r="G429" i="7"/>
  <c r="H429" i="7" s="1"/>
  <c r="G428" i="7"/>
  <c r="H428" i="7" s="1"/>
  <c r="G427" i="7"/>
  <c r="H427" i="7" s="1"/>
  <c r="G426" i="7"/>
  <c r="H426" i="7" s="1"/>
  <c r="G425" i="7"/>
  <c r="H425" i="7" s="1"/>
  <c r="G424" i="7"/>
  <c r="H424" i="7" s="1"/>
  <c r="G422" i="7"/>
  <c r="H422" i="7" s="1"/>
  <c r="G421" i="7"/>
  <c r="H421" i="7" s="1"/>
  <c r="G420" i="7"/>
  <c r="H420" i="7" s="1"/>
  <c r="G419" i="7"/>
  <c r="H419" i="7" s="1"/>
  <c r="G417" i="7"/>
  <c r="H417" i="7" s="1"/>
  <c r="G416" i="7"/>
  <c r="H416" i="7" s="1"/>
  <c r="G415" i="7"/>
  <c r="H415" i="7" s="1"/>
  <c r="G414" i="7"/>
  <c r="H414" i="7" s="1"/>
  <c r="G413" i="7"/>
  <c r="H413" i="7" s="1"/>
  <c r="G412" i="7"/>
  <c r="H412" i="7" s="1"/>
  <c r="G411" i="7"/>
  <c r="H411" i="7" s="1"/>
  <c r="G410" i="7"/>
  <c r="H410" i="7" s="1"/>
  <c r="G7" i="7" l="1"/>
  <c r="H7" i="7" s="1"/>
  <c r="G9" i="7"/>
  <c r="H9" i="7" s="1"/>
  <c r="G11" i="7"/>
  <c r="H11" i="7" s="1"/>
  <c r="G13" i="7"/>
  <c r="H13" i="7" s="1"/>
  <c r="G15" i="7"/>
  <c r="H15" i="7" s="1"/>
  <c r="G17" i="7"/>
  <c r="H17" i="7" s="1"/>
  <c r="G19" i="7"/>
  <c r="H19" i="7" s="1"/>
  <c r="G21" i="7"/>
  <c r="H21" i="7" s="1"/>
  <c r="G23" i="7"/>
  <c r="H23" i="7" s="1"/>
  <c r="G25" i="7"/>
  <c r="H25" i="7" s="1"/>
  <c r="G27" i="7"/>
  <c r="H27" i="7" s="1"/>
  <c r="G29" i="7"/>
  <c r="H29" i="7" s="1"/>
  <c r="G33" i="7"/>
  <c r="H33" i="7" s="1"/>
  <c r="G35" i="7"/>
  <c r="H35" i="7" s="1"/>
  <c r="G37" i="7"/>
  <c r="H37" i="7" s="1"/>
  <c r="G39" i="7"/>
  <c r="H39" i="7" s="1"/>
  <c r="G41" i="7"/>
  <c r="H41" i="7" s="1"/>
  <c r="G43" i="7"/>
  <c r="H43" i="7" s="1"/>
  <c r="G45" i="7"/>
  <c r="H45" i="7" s="1"/>
  <c r="G47" i="7"/>
  <c r="H47" i="7" s="1"/>
  <c r="G49" i="7"/>
  <c r="H49" i="7" s="1"/>
  <c r="G51" i="7"/>
  <c r="H51" i="7" s="1"/>
  <c r="G53" i="7"/>
  <c r="H53" i="7" s="1"/>
  <c r="G55" i="7"/>
  <c r="H55" i="7" s="1"/>
  <c r="G57" i="7"/>
  <c r="H57" i="7" s="1"/>
  <c r="G59" i="7"/>
  <c r="H59" i="7" s="1"/>
  <c r="G61" i="7"/>
  <c r="H61" i="7" s="1"/>
  <c r="G63" i="7"/>
  <c r="H63" i="7" s="1"/>
  <c r="G65" i="7"/>
  <c r="H65" i="7" s="1"/>
  <c r="G67" i="7"/>
  <c r="H67" i="7" s="1"/>
  <c r="G69" i="7"/>
  <c r="H69" i="7" s="1"/>
  <c r="G71" i="7"/>
  <c r="H71" i="7" s="1"/>
  <c r="G73" i="7"/>
  <c r="H73" i="7" s="1"/>
  <c r="G75" i="7"/>
  <c r="H75" i="7" s="1"/>
  <c r="G77" i="7"/>
  <c r="H77" i="7" s="1"/>
  <c r="G79" i="7"/>
  <c r="H79" i="7" s="1"/>
  <c r="G81" i="7"/>
  <c r="H81" i="7" s="1"/>
  <c r="G83" i="7"/>
  <c r="H83" i="7" s="1"/>
  <c r="G85" i="7"/>
  <c r="H85" i="7" s="1"/>
  <c r="G87" i="7"/>
  <c r="H87" i="7" s="1"/>
  <c r="G91" i="7"/>
  <c r="H91" i="7" s="1"/>
  <c r="G93" i="7"/>
  <c r="H93" i="7" s="1"/>
  <c r="G95" i="7"/>
  <c r="H95" i="7" s="1"/>
  <c r="G97" i="7"/>
  <c r="H97" i="7" s="1"/>
  <c r="G99" i="7"/>
  <c r="H99" i="7" s="1"/>
  <c r="G101" i="7"/>
  <c r="H101" i="7" s="1"/>
  <c r="G103" i="7"/>
  <c r="H103" i="7" s="1"/>
  <c r="G105" i="7"/>
  <c r="H105" i="7" s="1"/>
  <c r="G107" i="7"/>
  <c r="H107" i="7" s="1"/>
  <c r="G109" i="7"/>
  <c r="H109" i="7" s="1"/>
  <c r="G111" i="7"/>
  <c r="H111" i="7" s="1"/>
  <c r="G113" i="7"/>
  <c r="H113" i="7" s="1"/>
  <c r="G115" i="7"/>
  <c r="H115" i="7" s="1"/>
  <c r="G117" i="7"/>
  <c r="H117" i="7" s="1"/>
  <c r="G119" i="7"/>
  <c r="H119" i="7" s="1"/>
  <c r="G121" i="7"/>
  <c r="H121" i="7" s="1"/>
  <c r="G123" i="7"/>
  <c r="H123" i="7" s="1"/>
  <c r="G125" i="7"/>
  <c r="H125" i="7" s="1"/>
  <c r="G127" i="7"/>
  <c r="H127" i="7" s="1"/>
  <c r="G129" i="7"/>
  <c r="H129" i="7" s="1"/>
  <c r="G131" i="7"/>
  <c r="H131" i="7" s="1"/>
  <c r="G133" i="7"/>
  <c r="H133" i="7" s="1"/>
  <c r="G135" i="7"/>
  <c r="H135" i="7" s="1"/>
  <c r="G137" i="7"/>
  <c r="H137" i="7" s="1"/>
  <c r="G139" i="7"/>
  <c r="H139" i="7" s="1"/>
  <c r="G141" i="7"/>
  <c r="H141" i="7" s="1"/>
  <c r="G143" i="7"/>
  <c r="H143" i="7" s="1"/>
  <c r="G145" i="7"/>
  <c r="H145" i="7" s="1"/>
  <c r="G147" i="7"/>
  <c r="H147" i="7" s="1"/>
  <c r="G149" i="7"/>
  <c r="H149" i="7" s="1"/>
  <c r="G151" i="7"/>
  <c r="H151" i="7" s="1"/>
  <c r="G153" i="7"/>
  <c r="H153" i="7" s="1"/>
  <c r="G157" i="7"/>
  <c r="H157" i="7" s="1"/>
  <c r="G159" i="7"/>
  <c r="H159" i="7" s="1"/>
  <c r="G161" i="7"/>
  <c r="H161" i="7" s="1"/>
  <c r="G163" i="7"/>
  <c r="H163" i="7" s="1"/>
  <c r="G165" i="7"/>
  <c r="H165" i="7" s="1"/>
  <c r="G167" i="7"/>
  <c r="H167" i="7" s="1"/>
  <c r="G169" i="7"/>
  <c r="H169" i="7" s="1"/>
  <c r="G8" i="7"/>
  <c r="H8" i="7" s="1"/>
  <c r="G12" i="7"/>
  <c r="H12" i="7" s="1"/>
  <c r="G16" i="7"/>
  <c r="H16" i="7" s="1"/>
  <c r="G20" i="7"/>
  <c r="H20" i="7" s="1"/>
  <c r="G24" i="7"/>
  <c r="H24" i="7" s="1"/>
  <c r="G28" i="7"/>
  <c r="H28" i="7" s="1"/>
  <c r="G32" i="7"/>
  <c r="H32" i="7" s="1"/>
  <c r="G36" i="7"/>
  <c r="H36" i="7" s="1"/>
  <c r="G40" i="7"/>
  <c r="H40" i="7" s="1"/>
  <c r="G44" i="7"/>
  <c r="H44" i="7" s="1"/>
  <c r="G48" i="7"/>
  <c r="H48" i="7" s="1"/>
  <c r="G52" i="7"/>
  <c r="H52" i="7" s="1"/>
  <c r="G60" i="7"/>
  <c r="H60" i="7" s="1"/>
  <c r="G64" i="7"/>
  <c r="H64" i="7" s="1"/>
  <c r="G68" i="7"/>
  <c r="H68" i="7" s="1"/>
  <c r="G72" i="7"/>
  <c r="H72" i="7" s="1"/>
  <c r="G76" i="7"/>
  <c r="H76" i="7" s="1"/>
  <c r="G80" i="7"/>
  <c r="H80" i="7" s="1"/>
  <c r="G84" i="7"/>
  <c r="H84" i="7" s="1"/>
  <c r="G88" i="7"/>
  <c r="H88" i="7" s="1"/>
  <c r="G92" i="7"/>
  <c r="H92" i="7" s="1"/>
  <c r="G96" i="7"/>
  <c r="H96" i="7" s="1"/>
  <c r="G100" i="7"/>
  <c r="H100" i="7" s="1"/>
  <c r="G104" i="7"/>
  <c r="H104" i="7" s="1"/>
  <c r="G108" i="7"/>
  <c r="H108" i="7" s="1"/>
  <c r="G112" i="7"/>
  <c r="H112" i="7" s="1"/>
  <c r="G116" i="7"/>
  <c r="H116" i="7" s="1"/>
  <c r="G120" i="7"/>
  <c r="H120" i="7" s="1"/>
  <c r="G124" i="7"/>
  <c r="H124" i="7" s="1"/>
  <c r="G128" i="7"/>
  <c r="H128" i="7" s="1"/>
  <c r="G132" i="7"/>
  <c r="H132" i="7" s="1"/>
  <c r="G136" i="7"/>
  <c r="H136" i="7" s="1"/>
  <c r="G140" i="7"/>
  <c r="H140" i="7" s="1"/>
  <c r="G144" i="7"/>
  <c r="H144" i="7" s="1"/>
  <c r="G148" i="7"/>
  <c r="H148" i="7" s="1"/>
  <c r="G152" i="7"/>
  <c r="H152" i="7" s="1"/>
  <c r="G156" i="7"/>
  <c r="H156" i="7" s="1"/>
  <c r="G160" i="7"/>
  <c r="H160" i="7" s="1"/>
  <c r="G164" i="7"/>
  <c r="H164" i="7" s="1"/>
  <c r="G168" i="7"/>
  <c r="H168" i="7" s="1"/>
  <c r="G172" i="7"/>
  <c r="H172" i="7" s="1"/>
  <c r="G174" i="7"/>
  <c r="H174" i="7" s="1"/>
  <c r="G176" i="7"/>
  <c r="H176" i="7" s="1"/>
  <c r="G178" i="7"/>
  <c r="H178" i="7" s="1"/>
  <c r="G180" i="7"/>
  <c r="H180" i="7" s="1"/>
  <c r="G182" i="7"/>
  <c r="H182" i="7" s="1"/>
  <c r="G184" i="7"/>
  <c r="H184" i="7" s="1"/>
  <c r="G186" i="7"/>
  <c r="H186" i="7" s="1"/>
  <c r="G190" i="7"/>
  <c r="H190" i="7" s="1"/>
  <c r="G192" i="7"/>
  <c r="H192" i="7" s="1"/>
  <c r="G194" i="7"/>
  <c r="H194" i="7" s="1"/>
  <c r="G196" i="7"/>
  <c r="H196" i="7" s="1"/>
  <c r="G198" i="7"/>
  <c r="H198" i="7" s="1"/>
  <c r="G200" i="7"/>
  <c r="H200" i="7" s="1"/>
  <c r="G202" i="7"/>
  <c r="H202" i="7" s="1"/>
  <c r="G204" i="7"/>
  <c r="H204" i="7" s="1"/>
  <c r="G208" i="7"/>
  <c r="H208" i="7" s="1"/>
  <c r="G210" i="7"/>
  <c r="H210" i="7" s="1"/>
  <c r="G212" i="7"/>
  <c r="G214" i="7"/>
  <c r="G216" i="7"/>
  <c r="G218" i="7"/>
  <c r="G222" i="7"/>
  <c r="H222" i="7" s="1"/>
  <c r="G224" i="7"/>
  <c r="H224" i="7" s="1"/>
  <c r="G226" i="7"/>
  <c r="H226" i="7" s="1"/>
  <c r="G228" i="7"/>
  <c r="H228" i="7" s="1"/>
  <c r="G230" i="7"/>
  <c r="H230" i="7" s="1"/>
  <c r="G232" i="7"/>
  <c r="H232" i="7" s="1"/>
  <c r="G234" i="7"/>
  <c r="H234" i="7" s="1"/>
  <c r="G238" i="7"/>
  <c r="H238" i="7" s="1"/>
  <c r="G240" i="7"/>
  <c r="H240" i="7" s="1"/>
  <c r="G242" i="7"/>
  <c r="H242" i="7" s="1"/>
  <c r="G244" i="7"/>
  <c r="H244" i="7" s="1"/>
  <c r="G246" i="7"/>
  <c r="H246" i="7" s="1"/>
  <c r="G248" i="7"/>
  <c r="H248" i="7" s="1"/>
  <c r="G250" i="7"/>
  <c r="H250" i="7" s="1"/>
  <c r="G252" i="7"/>
  <c r="H252" i="7" s="1"/>
  <c r="G254" i="7"/>
  <c r="H254" i="7" s="1"/>
  <c r="G256" i="7"/>
  <c r="H256" i="7" s="1"/>
  <c r="G258" i="7"/>
  <c r="H258" i="7" s="1"/>
  <c r="G260" i="7"/>
  <c r="H260" i="7" s="1"/>
  <c r="G262" i="7"/>
  <c r="H262" i="7" s="1"/>
  <c r="G264" i="7"/>
  <c r="H264" i="7" s="1"/>
  <c r="G266" i="7"/>
  <c r="H266" i="7" s="1"/>
  <c r="G268" i="7"/>
  <c r="H268" i="7" s="1"/>
  <c r="G270" i="7"/>
  <c r="H270" i="7" s="1"/>
  <c r="G272" i="7"/>
  <c r="H272" i="7" s="1"/>
  <c r="G274" i="7"/>
  <c r="H274" i="7" s="1"/>
  <c r="G276" i="7"/>
  <c r="H276" i="7" s="1"/>
  <c r="G278" i="7"/>
  <c r="H278" i="7" s="1"/>
  <c r="G280" i="7"/>
  <c r="H280" i="7" s="1"/>
  <c r="G284" i="7"/>
  <c r="H284" i="7" s="1"/>
  <c r="G288" i="7"/>
  <c r="H288" i="7" s="1"/>
  <c r="G294" i="7"/>
  <c r="H294" i="7" s="1"/>
  <c r="G298" i="7"/>
  <c r="H298" i="7" s="1"/>
  <c r="G282" i="7"/>
  <c r="H282" i="7" s="1"/>
  <c r="G286" i="7"/>
  <c r="H286" i="7" s="1"/>
  <c r="G290" i="7"/>
  <c r="H290" i="7" s="1"/>
  <c r="G296" i="7"/>
  <c r="H296" i="7" s="1"/>
  <c r="G300" i="7"/>
  <c r="H300" i="7" s="1"/>
  <c r="G302" i="7"/>
  <c r="H302" i="7" s="1"/>
  <c r="G304" i="7"/>
  <c r="H304" i="7" s="1"/>
  <c r="G306" i="7"/>
  <c r="H306" i="7" s="1"/>
  <c r="G308" i="7"/>
  <c r="H308" i="7" s="1"/>
  <c r="G310" i="7"/>
  <c r="H310" i="7" s="1"/>
  <c r="G312" i="7"/>
  <c r="H312" i="7" s="1"/>
  <c r="G314" i="7"/>
  <c r="H314" i="7" s="1"/>
  <c r="G318" i="7"/>
  <c r="H318" i="7" s="1"/>
  <c r="G320" i="7"/>
  <c r="H320" i="7" s="1"/>
  <c r="G322" i="7"/>
  <c r="H322" i="7" s="1"/>
  <c r="G324" i="7"/>
  <c r="H324" i="7" s="1"/>
  <c r="G326" i="7"/>
  <c r="H326" i="7" s="1"/>
  <c r="G328" i="7"/>
  <c r="H328" i="7" s="1"/>
  <c r="G330" i="7"/>
  <c r="H330" i="7" s="1"/>
  <c r="G332" i="7"/>
  <c r="H332" i="7" s="1"/>
  <c r="G334" i="7"/>
  <c r="H334" i="7" s="1"/>
  <c r="G336" i="7"/>
  <c r="H336" i="7" s="1"/>
  <c r="G338" i="7"/>
  <c r="H338" i="7" s="1"/>
  <c r="G340" i="7"/>
  <c r="H340" i="7" s="1"/>
  <c r="G342" i="7"/>
  <c r="H342" i="7" s="1"/>
  <c r="G344" i="7"/>
  <c r="H344" i="7" s="1"/>
  <c r="G346" i="7"/>
  <c r="H346" i="7" s="1"/>
  <c r="G348" i="7"/>
  <c r="H348" i="7" s="1"/>
  <c r="G350" i="7"/>
  <c r="H350" i="7" s="1"/>
  <c r="G352" i="7"/>
  <c r="H352" i="7" s="1"/>
  <c r="G354" i="7"/>
  <c r="H354" i="7" s="1"/>
  <c r="G356" i="7"/>
  <c r="H356" i="7" s="1"/>
  <c r="G358" i="7"/>
  <c r="H358" i="7" s="1"/>
  <c r="G362" i="7"/>
  <c r="H362" i="7" s="1"/>
  <c r="G364" i="7"/>
  <c r="H364" i="7" s="1"/>
  <c r="G366" i="7"/>
  <c r="H366" i="7" s="1"/>
  <c r="G368" i="7"/>
  <c r="H368" i="7" s="1"/>
  <c r="G370" i="7"/>
  <c r="H370" i="7" s="1"/>
  <c r="G372" i="7"/>
  <c r="H372" i="7" s="1"/>
  <c r="G374" i="7"/>
  <c r="H374" i="7" s="1"/>
  <c r="G376" i="7"/>
  <c r="H376" i="7" s="1"/>
  <c r="G378" i="7"/>
  <c r="H378" i="7" s="1"/>
  <c r="G380" i="7"/>
  <c r="H380" i="7" s="1"/>
  <c r="G384" i="7"/>
  <c r="H384" i="7" s="1"/>
  <c r="G386" i="7"/>
  <c r="H386" i="7" s="1"/>
  <c r="G388" i="7"/>
  <c r="H388" i="7" s="1"/>
  <c r="G390" i="7"/>
  <c r="H390" i="7" s="1"/>
  <c r="G392" i="7"/>
  <c r="H392" i="7" s="1"/>
  <c r="G394" i="7"/>
  <c r="H394" i="7" s="1"/>
  <c r="G396" i="7"/>
  <c r="H396" i="7" s="1"/>
  <c r="G398" i="7"/>
  <c r="H398" i="7" s="1"/>
  <c r="G400" i="7"/>
  <c r="H400" i="7" s="1"/>
  <c r="G402" i="7"/>
  <c r="H402" i="7" s="1"/>
  <c r="G404" i="7"/>
  <c r="H404" i="7" s="1"/>
  <c r="G10" i="7"/>
  <c r="H10" i="7" s="1"/>
  <c r="G14" i="7"/>
  <c r="H14" i="7" s="1"/>
  <c r="G22" i="7"/>
  <c r="H22" i="7" s="1"/>
  <c r="G26" i="7"/>
  <c r="H26" i="7" s="1"/>
  <c r="G30" i="7"/>
  <c r="H30" i="7" s="1"/>
  <c r="G34" i="7"/>
  <c r="H34" i="7" s="1"/>
  <c r="G38" i="7"/>
  <c r="H38" i="7" s="1"/>
  <c r="G42" i="7"/>
  <c r="H42" i="7" s="1"/>
  <c r="G46" i="7"/>
  <c r="H46" i="7" s="1"/>
  <c r="G50" i="7"/>
  <c r="H50" i="7" s="1"/>
  <c r="G58" i="7"/>
  <c r="H58" i="7" s="1"/>
  <c r="G66" i="7"/>
  <c r="H66" i="7" s="1"/>
  <c r="G74" i="7"/>
  <c r="H74" i="7" s="1"/>
  <c r="G82" i="7"/>
  <c r="H82" i="7" s="1"/>
  <c r="G98" i="7"/>
  <c r="H98" i="7" s="1"/>
  <c r="G106" i="7"/>
  <c r="H106" i="7" s="1"/>
  <c r="G122" i="7"/>
  <c r="H122" i="7" s="1"/>
  <c r="G130" i="7"/>
  <c r="H130" i="7" s="1"/>
  <c r="G138" i="7"/>
  <c r="H138" i="7" s="1"/>
  <c r="G146" i="7"/>
  <c r="H146" i="7" s="1"/>
  <c r="G154" i="7"/>
  <c r="H154" i="7" s="1"/>
  <c r="G162" i="7"/>
  <c r="H162" i="7" s="1"/>
  <c r="G170" i="7"/>
  <c r="H170" i="7" s="1"/>
  <c r="G175" i="7"/>
  <c r="H175" i="7" s="1"/>
  <c r="G179" i="7"/>
  <c r="H179" i="7" s="1"/>
  <c r="G183" i="7"/>
  <c r="H183" i="7" s="1"/>
  <c r="G187" i="7"/>
  <c r="H187" i="7" s="1"/>
  <c r="G191" i="7"/>
  <c r="H191" i="7" s="1"/>
  <c r="G195" i="7"/>
  <c r="H195" i="7" s="1"/>
  <c r="G199" i="7"/>
  <c r="H199" i="7" s="1"/>
  <c r="G203" i="7"/>
  <c r="H203" i="7" s="1"/>
  <c r="G207" i="7"/>
  <c r="H207" i="7" s="1"/>
  <c r="G215" i="7"/>
  <c r="G219" i="7"/>
  <c r="G223" i="7"/>
  <c r="H223" i="7" s="1"/>
  <c r="G227" i="7"/>
  <c r="H227" i="7" s="1"/>
  <c r="G231" i="7"/>
  <c r="H231" i="7" s="1"/>
  <c r="G235" i="7"/>
  <c r="H235" i="7" s="1"/>
  <c r="G239" i="7"/>
  <c r="H239" i="7" s="1"/>
  <c r="G251" i="7"/>
  <c r="H251" i="7" s="1"/>
  <c r="G255" i="7"/>
  <c r="H255" i="7" s="1"/>
  <c r="G259" i="7"/>
  <c r="H259" i="7" s="1"/>
  <c r="G263" i="7"/>
  <c r="H263" i="7" s="1"/>
  <c r="G271" i="7"/>
  <c r="H271" i="7" s="1"/>
  <c r="G275" i="7"/>
  <c r="H275" i="7" s="1"/>
  <c r="G279" i="7"/>
  <c r="H279" i="7" s="1"/>
  <c r="G283" i="7"/>
  <c r="H283" i="7" s="1"/>
  <c r="G287" i="7"/>
  <c r="H287" i="7" s="1"/>
  <c r="G291" i="7"/>
  <c r="H291" i="7" s="1"/>
  <c r="G295" i="7"/>
  <c r="H295" i="7" s="1"/>
  <c r="G299" i="7"/>
  <c r="H299" i="7" s="1"/>
  <c r="G303" i="7"/>
  <c r="H303" i="7" s="1"/>
  <c r="G307" i="7"/>
  <c r="H307" i="7" s="1"/>
  <c r="G311" i="7"/>
  <c r="H311" i="7" s="1"/>
  <c r="G315" i="7"/>
  <c r="H315" i="7" s="1"/>
  <c r="G323" i="7"/>
  <c r="H323" i="7" s="1"/>
  <c r="G327" i="7"/>
  <c r="H327" i="7" s="1"/>
  <c r="G331" i="7"/>
  <c r="H331" i="7" s="1"/>
  <c r="G335" i="7"/>
  <c r="H335" i="7" s="1"/>
  <c r="G339" i="7"/>
  <c r="H339" i="7" s="1"/>
  <c r="G343" i="7"/>
  <c r="H343" i="7" s="1"/>
  <c r="G347" i="7"/>
  <c r="H347" i="7" s="1"/>
  <c r="G351" i="7"/>
  <c r="H351" i="7" s="1"/>
  <c r="G355" i="7"/>
  <c r="H355" i="7" s="1"/>
  <c r="G359" i="7"/>
  <c r="H359" i="7" s="1"/>
  <c r="G363" i="7"/>
  <c r="H363" i="7" s="1"/>
  <c r="G367" i="7"/>
  <c r="H367" i="7" s="1"/>
  <c r="G371" i="7"/>
  <c r="H371" i="7" s="1"/>
  <c r="G375" i="7"/>
  <c r="H375" i="7" s="1"/>
  <c r="G379" i="7"/>
  <c r="H379" i="7" s="1"/>
  <c r="G383" i="7"/>
  <c r="H383" i="7" s="1"/>
  <c r="G387" i="7"/>
  <c r="H387" i="7" s="1"/>
  <c r="G391" i="7"/>
  <c r="H391" i="7" s="1"/>
  <c r="G395" i="7"/>
  <c r="H395" i="7" s="1"/>
  <c r="G399" i="7"/>
  <c r="H399" i="7" s="1"/>
  <c r="G403" i="7"/>
  <c r="H403" i="7" s="1"/>
  <c r="G54" i="7"/>
  <c r="H54" i="7" s="1"/>
  <c r="G62" i="7"/>
  <c r="H62" i="7" s="1"/>
  <c r="G70" i="7"/>
  <c r="H70" i="7" s="1"/>
  <c r="G78" i="7"/>
  <c r="H78" i="7" s="1"/>
  <c r="G86" i="7"/>
  <c r="H86" i="7" s="1"/>
  <c r="G94" i="7"/>
  <c r="H94" i="7" s="1"/>
  <c r="G102" i="7"/>
  <c r="H102" i="7" s="1"/>
  <c r="G110" i="7"/>
  <c r="H110" i="7" s="1"/>
  <c r="G118" i="7"/>
  <c r="H118" i="7" s="1"/>
  <c r="G126" i="7"/>
  <c r="H126" i="7" s="1"/>
  <c r="G134" i="7"/>
  <c r="H134" i="7" s="1"/>
  <c r="G142" i="7"/>
  <c r="H142" i="7" s="1"/>
  <c r="G150" i="7"/>
  <c r="H150" i="7" s="1"/>
  <c r="G158" i="7"/>
  <c r="H158" i="7" s="1"/>
  <c r="G166" i="7"/>
  <c r="H166" i="7" s="1"/>
  <c r="G173" i="7"/>
  <c r="H173" i="7" s="1"/>
  <c r="G177" i="7"/>
  <c r="H177" i="7" s="1"/>
  <c r="G181" i="7"/>
  <c r="H181" i="7" s="1"/>
  <c r="G185" i="7"/>
  <c r="H185" i="7" s="1"/>
  <c r="G189" i="7"/>
  <c r="H189" i="7" s="1"/>
  <c r="G193" i="7"/>
  <c r="H193" i="7" s="1"/>
  <c r="G197" i="7"/>
  <c r="H197" i="7" s="1"/>
  <c r="G205" i="7"/>
  <c r="H205" i="7" s="1"/>
  <c r="G209" i="7"/>
  <c r="H209" i="7" s="1"/>
  <c r="G213" i="7"/>
  <c r="G217" i="7"/>
  <c r="G221" i="7"/>
  <c r="H221" i="7" s="1"/>
  <c r="G229" i="7"/>
  <c r="H229" i="7" s="1"/>
  <c r="G237" i="7"/>
  <c r="H237" i="7" s="1"/>
  <c r="G245" i="7"/>
  <c r="H245" i="7" s="1"/>
  <c r="G253" i="7"/>
  <c r="H253" i="7" s="1"/>
  <c r="G261" i="7"/>
  <c r="H261" i="7" s="1"/>
  <c r="G269" i="7"/>
  <c r="H269" i="7" s="1"/>
  <c r="G385" i="7"/>
  <c r="H385" i="7" s="1"/>
  <c r="G397" i="7"/>
  <c r="H397" i="7" s="1"/>
  <c r="G225" i="7"/>
  <c r="H225" i="7" s="1"/>
  <c r="G233" i="7"/>
  <c r="H233" i="7" s="1"/>
  <c r="G241" i="7"/>
  <c r="H241" i="7" s="1"/>
  <c r="G249" i="7"/>
  <c r="H249" i="7" s="1"/>
  <c r="G257" i="7"/>
  <c r="H257" i="7" s="1"/>
  <c r="G265" i="7"/>
  <c r="H265" i="7" s="1"/>
  <c r="G273" i="7"/>
  <c r="H273" i="7" s="1"/>
  <c r="G277" i="7"/>
  <c r="H277" i="7" s="1"/>
  <c r="G281" i="7"/>
  <c r="H281" i="7" s="1"/>
  <c r="G285" i="7"/>
  <c r="H285" i="7" s="1"/>
  <c r="G289" i="7"/>
  <c r="H289" i="7" s="1"/>
  <c r="G293" i="7"/>
  <c r="H293" i="7" s="1"/>
  <c r="G297" i="7"/>
  <c r="H297" i="7" s="1"/>
  <c r="G301" i="7"/>
  <c r="H301" i="7" s="1"/>
  <c r="G305" i="7"/>
  <c r="H305" i="7" s="1"/>
  <c r="G309" i="7"/>
  <c r="H309" i="7" s="1"/>
  <c r="G313" i="7"/>
  <c r="H313" i="7" s="1"/>
  <c r="G317" i="7"/>
  <c r="H317" i="7" s="1"/>
  <c r="G321" i="7"/>
  <c r="H321" i="7" s="1"/>
  <c r="G325" i="7"/>
  <c r="H325" i="7" s="1"/>
  <c r="G329" i="7"/>
  <c r="H329" i="7" s="1"/>
  <c r="G333" i="7"/>
  <c r="H333" i="7" s="1"/>
  <c r="G337" i="7"/>
  <c r="H337" i="7" s="1"/>
  <c r="G341" i="7"/>
  <c r="H341" i="7" s="1"/>
  <c r="G345" i="7"/>
  <c r="H345" i="7" s="1"/>
  <c r="G349" i="7"/>
  <c r="H349" i="7" s="1"/>
  <c r="G353" i="7"/>
  <c r="H353" i="7" s="1"/>
  <c r="G357" i="7"/>
  <c r="H357" i="7" s="1"/>
  <c r="G361" i="7"/>
  <c r="H361" i="7" s="1"/>
  <c r="G365" i="7"/>
  <c r="H365" i="7" s="1"/>
  <c r="G369" i="7"/>
  <c r="H369" i="7" s="1"/>
  <c r="G373" i="7"/>
  <c r="H373" i="7" s="1"/>
  <c r="G377" i="7"/>
  <c r="H377" i="7" s="1"/>
  <c r="G389" i="7"/>
  <c r="H389" i="7" s="1"/>
  <c r="G393" i="7"/>
  <c r="H393" i="7" s="1"/>
  <c r="G401" i="7"/>
  <c r="G405" i="7"/>
  <c r="H405" i="7" s="1"/>
  <c r="G406" i="7"/>
  <c r="H406" i="7" s="1"/>
  <c r="G316" i="7"/>
  <c r="H316" i="7" s="1"/>
  <c r="G407" i="7"/>
  <c r="H407" i="7" s="1"/>
  <c r="G382" i="7"/>
  <c r="H382" i="7" s="1"/>
  <c r="G90" i="7"/>
  <c r="H90" i="7" s="1"/>
  <c r="G6" i="7"/>
  <c r="H401" i="7" l="1"/>
  <c r="G3" i="7"/>
  <c r="G430" i="7"/>
  <c r="H6" i="7"/>
  <c r="H430" i="7" l="1"/>
  <c r="H3" i="7"/>
</calcChain>
</file>

<file path=xl/sharedStrings.xml><?xml version="1.0" encoding="utf-8"?>
<sst xmlns="http://schemas.openxmlformats.org/spreadsheetml/2006/main" count="1218" uniqueCount="210">
  <si>
    <t>24x11.0"</t>
  </si>
  <si>
    <t>20x9.0"</t>
  </si>
  <si>
    <t>SCU 300</t>
  </si>
  <si>
    <t>STK 200</t>
  </si>
  <si>
    <t>STK 400</t>
  </si>
  <si>
    <t>SST 400</t>
  </si>
  <si>
    <t>SST 500</t>
  </si>
  <si>
    <t>29x15.5"(S)</t>
  </si>
  <si>
    <t>29x17.5"(M)</t>
  </si>
  <si>
    <t>29x19.0"(L)</t>
  </si>
  <si>
    <t>29x21.0"(XL)</t>
  </si>
  <si>
    <t>TEAM XF 29 ISSUE</t>
  </si>
  <si>
    <t>TEAM XF 29 ELITE</t>
  </si>
  <si>
    <t>TEAM 29 ISSUE</t>
  </si>
  <si>
    <t>TEAM 29 ELITE</t>
  </si>
  <si>
    <t>XP 979</t>
  </si>
  <si>
    <t>XP 969</t>
  </si>
  <si>
    <t>XP 929</t>
  </si>
  <si>
    <t>XP 939</t>
  </si>
  <si>
    <t>XP 919</t>
  </si>
  <si>
    <t>XP 909</t>
  </si>
  <si>
    <t>MODO XP 969</t>
  </si>
  <si>
    <t>MODO XP 929</t>
  </si>
  <si>
    <t>XC 889</t>
  </si>
  <si>
    <t>29x18.0"(M)</t>
  </si>
  <si>
    <t>29x20.0"(L)</t>
  </si>
  <si>
    <t>29x22.0"(XL)</t>
  </si>
  <si>
    <t>XC 879</t>
  </si>
  <si>
    <t>27.5x14.0"(XS)</t>
  </si>
  <si>
    <t>XC 859</t>
  </si>
  <si>
    <t>MODO XC 889</t>
  </si>
  <si>
    <t>29x16.0"(S)</t>
  </si>
  <si>
    <t>MODO XC 879</t>
  </si>
  <si>
    <t>MODO XC 859</t>
  </si>
  <si>
    <t>MODO XC 887</t>
  </si>
  <si>
    <t>MODO XC 877</t>
  </si>
  <si>
    <t>MODO XC 857</t>
  </si>
  <si>
    <t>ROAD TEAM ISSUE Di2</t>
  </si>
  <si>
    <t>700Cx52cm(S)</t>
  </si>
  <si>
    <t>700Cx54cm(M)</t>
  </si>
  <si>
    <t>700Cx56cm(L)</t>
  </si>
  <si>
    <t>700Cx58cm(XL)</t>
  </si>
  <si>
    <t>ROAD TEAM ELITE</t>
  </si>
  <si>
    <t>X-ROAD TEAM ISSUE</t>
  </si>
  <si>
    <t>X-ROAD TEAM ELITE</t>
  </si>
  <si>
    <t>X-ROAD TEAM COMP</t>
  </si>
  <si>
    <t>X-ROAD ISSUE</t>
  </si>
  <si>
    <t>X-ROAD ELITE</t>
  </si>
  <si>
    <t>X-ROAD COMP</t>
  </si>
  <si>
    <t>700Cx16.5"(S)</t>
  </si>
  <si>
    <t>700Cx19.0"(L)</t>
  </si>
  <si>
    <t>700Cx21.5"(XL)</t>
  </si>
  <si>
    <t>RX 570</t>
  </si>
  <si>
    <t>RX 530</t>
  </si>
  <si>
    <t>RX 530 LADY</t>
  </si>
  <si>
    <t>700Cx18.0"(L)</t>
  </si>
  <si>
    <t>RX 510</t>
  </si>
  <si>
    <t>RX 510 LADY</t>
  </si>
  <si>
    <t>TEAM 24</t>
  </si>
  <si>
    <t>TEAM 20</t>
  </si>
  <si>
    <t>F.L.Y. 26</t>
  </si>
  <si>
    <t>26x12.0"</t>
  </si>
  <si>
    <t>RACER XC 24</t>
  </si>
  <si>
    <t>F.L.Y. 24</t>
  </si>
  <si>
    <t>MODO XC 24</t>
  </si>
  <si>
    <t>RACER XC 20</t>
  </si>
  <si>
    <t>F.L.Y. 20</t>
  </si>
  <si>
    <t>MODO XC 20</t>
  </si>
  <si>
    <t>eRX 690</t>
  </si>
  <si>
    <t>eRX 690 LADY</t>
  </si>
  <si>
    <t>eXC 889</t>
  </si>
  <si>
    <t>MODEL</t>
  </si>
  <si>
    <t>SCU 300 LADY</t>
  </si>
  <si>
    <t>SCL 300.7 LADY</t>
  </si>
  <si>
    <t>SCL 300.3 LADY</t>
  </si>
  <si>
    <t>STK 400 LADY</t>
  </si>
  <si>
    <t>STK 200 LADY</t>
  </si>
  <si>
    <t>SSC 500 LADY</t>
  </si>
  <si>
    <t>SSC 400 LADY</t>
  </si>
  <si>
    <t>SSC 200 LADY</t>
  </si>
  <si>
    <t>SST 500 LADY</t>
  </si>
  <si>
    <t>SST 400 LADY</t>
  </si>
  <si>
    <t>MODO XC 817</t>
  </si>
  <si>
    <t>MODO XC 819</t>
  </si>
  <si>
    <t>MATTE BLACK/WHITE/TEAM RED</t>
  </si>
  <si>
    <t>MATTE BLACK/ANTHRACITE/TURQUOISE</t>
  </si>
  <si>
    <t>XC 819</t>
  </si>
  <si>
    <t>XC 869</t>
  </si>
  <si>
    <t>MODO XC 869</t>
  </si>
  <si>
    <t>MODO XC 867</t>
  </si>
  <si>
    <t>RX 580</t>
  </si>
  <si>
    <t>RX 590</t>
  </si>
  <si>
    <t>RACER XC 27</t>
  </si>
  <si>
    <t>RACER RX 24</t>
  </si>
  <si>
    <t>27.5x13.0"(XS)</t>
  </si>
  <si>
    <t>MODO RX 24</t>
  </si>
  <si>
    <t>MODO TEAM 29 ELITE</t>
  </si>
  <si>
    <t>MODO TEAM XF 29 ISSUE</t>
  </si>
  <si>
    <t>700Cx50cm(XS)</t>
  </si>
  <si>
    <t>MODO X-ROAD TEAM COMP</t>
  </si>
  <si>
    <t>MODO X-ROAD COMP</t>
  </si>
  <si>
    <t>eXP 939</t>
  </si>
  <si>
    <t>eXF 939</t>
  </si>
  <si>
    <t>eXF 909</t>
  </si>
  <si>
    <t>TEAM 27</t>
  </si>
  <si>
    <t>MATTE BLACK/DARK GREY</t>
  </si>
  <si>
    <t>ROAD TEAM ISSUE Di2 DISC</t>
  </si>
  <si>
    <t>SSC 300 PLUS LADY</t>
  </si>
  <si>
    <t>MATTE BLACK/DARK GREY/RED</t>
  </si>
  <si>
    <t>MATTE BLACK/DARK GREY/NEON YELLOW</t>
  </si>
  <si>
    <t>MATTE BLACK/ANTHRACITE/PINK</t>
  </si>
  <si>
    <t>MATTE TEAM PURPLE/PINK</t>
  </si>
  <si>
    <t>GLOSS BLACK/DARK GREY/NEON YELLOW</t>
  </si>
  <si>
    <t>MATTE BLACK</t>
  </si>
  <si>
    <t>GLOSS BLACK</t>
  </si>
  <si>
    <t>TEAM XF 29 ISSUE R</t>
  </si>
  <si>
    <t>MATTE BLACK/CHROME SILVER</t>
  </si>
  <si>
    <t>TEAM 29 ISSUE R</t>
  </si>
  <si>
    <t>XF 999 TR</t>
  </si>
  <si>
    <t>MATTE BLACK/BLACK</t>
  </si>
  <si>
    <t>XF 979 TR</t>
  </si>
  <si>
    <t>MATTE GREY/BLACK/NEON RED</t>
  </si>
  <si>
    <t>XF 969 RC</t>
  </si>
  <si>
    <t>XF 939 TR</t>
  </si>
  <si>
    <t>MATTE PETROL BLUE/NEON RED</t>
  </si>
  <si>
    <t>MATTE NAVY BLUE/WHITE/RED</t>
  </si>
  <si>
    <t>XP 999</t>
  </si>
  <si>
    <t>MATTE RED/WHITE/DARK RED</t>
  </si>
  <si>
    <t>MATTE ORANGE/DARK RED</t>
  </si>
  <si>
    <t>MATTE BLACK/BLACK/NEON YELLOW</t>
  </si>
  <si>
    <t>MATTE SMOKY ALU/BLACK</t>
  </si>
  <si>
    <t>GLOSS ORANGE/DARK RED</t>
  </si>
  <si>
    <t>MATTE DARK BLUE/NEON BLUE</t>
  </si>
  <si>
    <t>X-ROAD TEAM ISSUE R</t>
  </si>
  <si>
    <t>MATTE GREY/BLACK/RED</t>
  </si>
  <si>
    <t>GLOSS ORANGE/DARK RED/BLACK</t>
  </si>
  <si>
    <t>MODO XF 969 RC</t>
  </si>
  <si>
    <t>MATTE NIGHT BLUE/TURQUOISE</t>
  </si>
  <si>
    <t>MATTE NIGHT BLUE/PINK</t>
  </si>
  <si>
    <t>MODO X-ROAD TEAM ISSUE</t>
  </si>
  <si>
    <t>MATTE BLACK/SILVER/DARK GREY</t>
  </si>
  <si>
    <t>GLOSS BLACK/DARK GREY/ORANGE</t>
  </si>
  <si>
    <t>GLOSS BLACK/ANTHRACITE/PINK</t>
  </si>
  <si>
    <t>27.5x15.5"(S)</t>
  </si>
  <si>
    <t>MATTE DARK GREY/GREY/NEON RED</t>
  </si>
  <si>
    <t>MATTE LIME YELLOW/NEON YELLOW</t>
  </si>
  <si>
    <t>GLOSS BLACK/NEON YELLOW/DARK GREY</t>
  </si>
  <si>
    <t>MATTE NEON RED/WHITE/DARK RED</t>
  </si>
  <si>
    <t>GLOSS NIGHT BLUE/TURQUOISE</t>
  </si>
  <si>
    <t>eXF 949 R</t>
  </si>
  <si>
    <t>eXF 919</t>
  </si>
  <si>
    <t>MATTE PETROL BLUE/BLACK/RED</t>
  </si>
  <si>
    <t>MODO eXF 919</t>
  </si>
  <si>
    <t>MATTE ANTHRACITE/BLACK/PINK</t>
  </si>
  <si>
    <t>MATTE ANTHRACITE/BLACK/RED</t>
  </si>
  <si>
    <t>MODO eXP 909</t>
  </si>
  <si>
    <t>eXC 829</t>
  </si>
  <si>
    <t>MATTE BLACK/DARK GREY/SILVER</t>
  </si>
  <si>
    <t>eRX 690 TOURING</t>
  </si>
  <si>
    <t>eRX 690 LADY TOURING</t>
  </si>
  <si>
    <t>eRX 670</t>
  </si>
  <si>
    <t>MATTE BLACK/DARK GREY/ORANGE</t>
  </si>
  <si>
    <t>eRX 670 LADY</t>
  </si>
  <si>
    <t>eRX 650</t>
  </si>
  <si>
    <t>eRX 650 LADY</t>
  </si>
  <si>
    <t>eRX 630</t>
  </si>
  <si>
    <t>eRX 630 LADY</t>
  </si>
  <si>
    <t>eRX 630 TOURING</t>
  </si>
  <si>
    <t>eRX 630 LADY TOURING</t>
  </si>
  <si>
    <t>54 cm</t>
  </si>
  <si>
    <t>58 cm</t>
  </si>
  <si>
    <t>48 cm</t>
  </si>
  <si>
    <t>53 cm</t>
  </si>
  <si>
    <t>46 cm</t>
  </si>
  <si>
    <t>50 cm</t>
  </si>
  <si>
    <t>MATTE GREEN</t>
  </si>
  <si>
    <t>GLOSS TITANIUM</t>
  </si>
  <si>
    <t>GLOSS BLUE</t>
  </si>
  <si>
    <t>MATTE TITANIUM</t>
  </si>
  <si>
    <t>57 cm</t>
  </si>
  <si>
    <t>MATTE WHITE</t>
  </si>
  <si>
    <t>SSC 100 LADY</t>
  </si>
  <si>
    <t>XF 919</t>
  </si>
  <si>
    <t>XF 909</t>
  </si>
  <si>
    <t>MODO XF 909</t>
  </si>
  <si>
    <t>MODO XP 919</t>
  </si>
  <si>
    <t>MODO XP 909</t>
  </si>
  <si>
    <t>eXP 919</t>
  </si>
  <si>
    <t>eXP 909</t>
  </si>
  <si>
    <t>MODO eXC 889</t>
  </si>
  <si>
    <t>eXC 849</t>
  </si>
  <si>
    <t>MODO eXC 829</t>
  </si>
  <si>
    <t>velikost</t>
  </si>
  <si>
    <t>barva</t>
  </si>
  <si>
    <t>MOC s DPH</t>
  </si>
  <si>
    <t>počet</t>
  </si>
  <si>
    <t>obj.</t>
  </si>
  <si>
    <t>celkový počet ks</t>
  </si>
  <si>
    <t>listopad / prosinec</t>
  </si>
  <si>
    <t>únor / březen</t>
  </si>
  <si>
    <t>ks</t>
  </si>
  <si>
    <t>celkem MOC bez DPH</t>
  </si>
  <si>
    <t>Objednávkový formulář SUP 2019</t>
  </si>
  <si>
    <t>odběratel :</t>
  </si>
  <si>
    <t>TOTAL</t>
  </si>
  <si>
    <t>EUR</t>
  </si>
  <si>
    <t>Modely pro ČR a SR</t>
  </si>
  <si>
    <t>MATTE RADIOACTIVE YELLOW/BLACK/RED</t>
  </si>
  <si>
    <t>MATTE RED/CHROME SILVER/BLACK</t>
  </si>
  <si>
    <t>MATTE BLACK/CHROME SILVER/DARK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</si>
</sst>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_-[$€]\ * #,##0.00_-;\-[$€]\ * #,##0.00_-;_-[$€]\ * &quot;-&quot;??_-;_-@_-"/>
    <numFmt numFmtId="166" formatCode="_-* #,##0.00&quot; Kč&quot;_-;\-* #,##0.00&quot; Kč&quot;_-;_-* \-??&quot; Kč&quot;_-;_-@_-"/>
    <numFmt numFmtId="167" formatCode="_-* #,##0.00_-;\-* #,##0.00_-;_-* &quot;-&quot;??_-;_-@_-"/>
    <numFmt numFmtId="168" formatCode="_-* #,##0_-;\-* #,##0_-;_-* &quot;-&quot;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[$€-2]\ #,##0"/>
    <numFmt numFmtId="172" formatCode="_-* #,##0\ [$Kč-405]_-;\-* #,##0\ [$Kč-405]_-;_-* &quot;-&quot;??\ [$Kč-405]_-;_-@_-"/>
    <numFmt numFmtId="173" formatCode="_-* #,##0\ [$€-1]_-;\-* #,##0\ [$€-1]_-;_-* &quot;-&quot;\ [$€-1]_-;_-@_-"/>
    <numFmt numFmtId="174" formatCode="_-* #,##0.0\ [$€-1]_-;\-* #,##0.0\ [$€-1]_-;_-* &quot;-&quot;?\ [$€-1]_-;_-@_-"/>
    <numFmt numFmtId="175" formatCode="_-* #,##0.00\ [$€-1]_-;\-* #,##0.00\ [$€-1]_-;_-* &quot;-&quot;??\ [$€-1]_-;_-@_-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0"/>
      <name val="Mangal"/>
      <family val="2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0"/>
      <name val="Arial CE"/>
      <family val="2"/>
      <charset val="1"/>
    </font>
    <font>
      <sz val="10"/>
      <name val="Arial CE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sz val="10"/>
      <name val="Arial CE"/>
      <family val="1"/>
      <charset val="238"/>
    </font>
    <font>
      <sz val="12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2"/>
      <name val="Times New Roman"/>
      <family val="1"/>
    </font>
    <font>
      <sz val="12"/>
      <name val="Courier"/>
      <family val="3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3" tint="0.3999755851924192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20"/>
      <name val="Albertus Extra Bold"/>
      <family val="2"/>
      <charset val="238"/>
    </font>
    <font>
      <u/>
      <sz val="10"/>
      <color indexed="12"/>
      <name val="Arial CE"/>
      <charset val="238"/>
    </font>
    <font>
      <sz val="12"/>
      <name val="新細明體"/>
      <family val="1"/>
      <charset val="136"/>
    </font>
    <font>
      <sz val="14"/>
      <name val="Calibri"/>
      <family val="2"/>
      <charset val="238"/>
      <scheme val="minor"/>
    </font>
    <font>
      <b/>
      <sz val="16"/>
      <name val="Arial CE"/>
      <charset val="238"/>
    </font>
    <font>
      <b/>
      <sz val="13"/>
      <name val="Arial CE"/>
      <charset val="238"/>
    </font>
    <font>
      <b/>
      <sz val="12.5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i/>
      <sz val="10"/>
      <name val="Arial CE"/>
      <charset val="238"/>
    </font>
    <font>
      <b/>
      <sz val="2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1">
    <xf numFmtId="0" fontId="0" fillId="0" borderId="0"/>
    <xf numFmtId="0" fontId="3" fillId="0" borderId="0"/>
    <xf numFmtId="0" fontId="2" fillId="0" borderId="0"/>
    <xf numFmtId="0" fontId="7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2" fillId="6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0" borderId="0" applyNumberFormat="0" applyFill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5" fillId="41" borderId="2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1" borderId="2" applyNumberFormat="0" applyAlignment="0" applyProtection="0"/>
    <xf numFmtId="0" fontId="26" fillId="3" borderId="0" applyNumberFormat="0" applyBorder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27" fillId="10" borderId="1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166" fontId="28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37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top"/>
    </xf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1" fillId="0" borderId="0">
      <alignment vertical="top"/>
    </xf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2" fillId="0" borderId="0"/>
    <xf numFmtId="0" fontId="33" fillId="0" borderId="0"/>
    <xf numFmtId="0" fontId="34" fillId="0" borderId="0"/>
    <xf numFmtId="0" fontId="3" fillId="0" borderId="0"/>
    <xf numFmtId="0" fontId="1" fillId="0" borderId="0"/>
    <xf numFmtId="0" fontId="35" fillId="0" borderId="0"/>
    <xf numFmtId="0" fontId="36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4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8" fillId="0" borderId="0"/>
    <xf numFmtId="0" fontId="7" fillId="0" borderId="0"/>
    <xf numFmtId="0" fontId="3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2" fillId="0" borderId="0"/>
    <xf numFmtId="0" fontId="3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35" fillId="0" borderId="0"/>
    <xf numFmtId="0" fontId="36" fillId="0" borderId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8" fillId="43" borderId="7" applyNumberFormat="0" applyFont="0" applyAlignment="0" applyProtection="0"/>
    <xf numFmtId="0" fontId="8" fillId="43" borderId="7" applyNumberFormat="0" applyFont="0" applyAlignment="0" applyProtection="0"/>
    <xf numFmtId="0" fontId="12" fillId="6" borderId="0" applyNumberFormat="0" applyBorder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4" borderId="8" applyNumberFormat="0" applyProtection="0">
      <alignment horizontal="left" vertical="center" indent="1"/>
    </xf>
    <xf numFmtId="0" fontId="7" fillId="44" borderId="8" applyNumberFormat="0" applyProtection="0">
      <alignment horizontal="left" vertical="center" indent="1"/>
    </xf>
    <xf numFmtId="0" fontId="7" fillId="0" borderId="0"/>
    <xf numFmtId="0" fontId="31" fillId="0" borderId="0"/>
    <xf numFmtId="0" fontId="7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16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8" borderId="0" applyNumberFormat="0" applyBorder="0" applyAlignment="0" applyProtection="0"/>
    <xf numFmtId="0" fontId="11" fillId="4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9" borderId="0" applyNumberFormat="0" applyBorder="0" applyAlignment="0" applyProtection="0"/>
    <xf numFmtId="0" fontId="11" fillId="50" borderId="0" applyNumberFormat="0" applyBorder="0" applyAlignment="0" applyProtection="0"/>
    <xf numFmtId="0" fontId="46" fillId="10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7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8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6" fillId="10" borderId="1" applyNumberFormat="0" applyAlignment="0" applyProtection="0"/>
    <xf numFmtId="0" fontId="47" fillId="40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51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7" fillId="40" borderId="8" applyNumberFormat="0" applyAlignment="0" applyProtection="0"/>
    <xf numFmtId="0" fontId="48" fillId="40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51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8" fillId="40" borderId="1" applyNumberFormat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41" borderId="2" applyNumberFormat="0" applyAlignment="0" applyProtection="0"/>
    <xf numFmtId="0" fontId="53" fillId="52" borderId="2" applyNumberFormat="0" applyAlignment="0" applyProtection="0"/>
    <xf numFmtId="0" fontId="5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53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43" borderId="7" applyNumberFormat="0" applyFon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28" fillId="54" borderId="7" applyNumberForma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3" fillId="43" borderId="7" applyNumberFormat="0" applyFon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7" fillId="0" borderId="0"/>
    <xf numFmtId="168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7" fillId="0" borderId="0"/>
    <xf numFmtId="0" fontId="62" fillId="0" borderId="0"/>
    <xf numFmtId="0" fontId="7" fillId="0" borderId="0">
      <alignment vertical="center"/>
    </xf>
    <xf numFmtId="169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0" fontId="3" fillId="0" borderId="0"/>
    <xf numFmtId="0" fontId="69" fillId="0" borderId="0"/>
    <xf numFmtId="44" fontId="69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3" fillId="0" borderId="0"/>
    <xf numFmtId="0" fontId="32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12" xfId="0" applyFont="1" applyBorder="1"/>
    <xf numFmtId="0" fontId="68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13" xfId="0" applyFont="1" applyBorder="1"/>
    <xf numFmtId="0" fontId="64" fillId="0" borderId="17" xfId="0" applyFont="1" applyBorder="1"/>
    <xf numFmtId="14" fontId="74" fillId="0" borderId="12" xfId="0" applyNumberFormat="1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 wrapText="1"/>
    </xf>
    <xf numFmtId="0" fontId="74" fillId="0" borderId="12" xfId="0" applyNumberFormat="1" applyFont="1" applyFill="1" applyBorder="1" applyAlignment="1">
      <alignment horizontal="left" vertical="center" wrapText="1"/>
    </xf>
    <xf numFmtId="3" fontId="74" fillId="0" borderId="12" xfId="0" applyNumberFormat="1" applyFont="1" applyFill="1" applyBorder="1" applyAlignment="1">
      <alignment horizontal="left" vertical="center" wrapText="1"/>
    </xf>
    <xf numFmtId="0" fontId="64" fillId="0" borderId="10" xfId="0" applyFont="1" applyBorder="1"/>
    <xf numFmtId="0" fontId="64" fillId="0" borderId="14" xfId="0" applyFont="1" applyBorder="1"/>
    <xf numFmtId="0" fontId="64" fillId="0" borderId="28" xfId="0" applyFont="1" applyBorder="1"/>
    <xf numFmtId="14" fontId="74" fillId="0" borderId="10" xfId="0" applyNumberFormat="1" applyFont="1" applyFill="1" applyBorder="1" applyAlignment="1">
      <alignment horizontal="left" vertical="center"/>
    </xf>
    <xf numFmtId="14" fontId="78" fillId="0" borderId="10" xfId="0" applyNumberFormat="1" applyFont="1" applyFill="1" applyBorder="1" applyAlignment="1">
      <alignment horizontal="left" vertical="center"/>
    </xf>
    <xf numFmtId="14" fontId="78" fillId="0" borderId="12" xfId="0" applyNumberFormat="1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 wrapText="1"/>
    </xf>
    <xf numFmtId="14" fontId="78" fillId="2" borderId="12" xfId="0" applyNumberFormat="1" applyFont="1" applyFill="1" applyBorder="1" applyAlignment="1">
      <alignment horizontal="left" vertical="center"/>
    </xf>
    <xf numFmtId="0" fontId="78" fillId="0" borderId="12" xfId="0" applyNumberFormat="1" applyFont="1" applyFill="1" applyBorder="1" applyAlignment="1">
      <alignment horizontal="left" vertical="center" wrapText="1"/>
    </xf>
    <xf numFmtId="3" fontId="78" fillId="0" borderId="12" xfId="0" applyNumberFormat="1" applyFont="1" applyFill="1" applyBorder="1" applyAlignment="1">
      <alignment horizontal="left" vertical="center" wrapText="1"/>
    </xf>
    <xf numFmtId="3" fontId="78" fillId="2" borderId="12" xfId="0" applyNumberFormat="1" applyFont="1" applyFill="1" applyBorder="1" applyAlignment="1">
      <alignment horizontal="left" vertical="center" wrapText="1"/>
    </xf>
    <xf numFmtId="0" fontId="79" fillId="56" borderId="20" xfId="0" applyFont="1" applyFill="1" applyBorder="1" applyAlignment="1">
      <alignment horizontal="center" vertical="center" wrapText="1"/>
    </xf>
    <xf numFmtId="171" fontId="73" fillId="56" borderId="30" xfId="0" applyNumberFormat="1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/>
    </xf>
    <xf numFmtId="0" fontId="81" fillId="4" borderId="24" xfId="0" applyFont="1" applyFill="1" applyBorder="1" applyAlignment="1">
      <alignment horizontal="left" vertical="center" wrapText="1"/>
    </xf>
    <xf numFmtId="0" fontId="82" fillId="4" borderId="24" xfId="0" applyFont="1" applyFill="1" applyBorder="1" applyAlignment="1">
      <alignment horizontal="left" vertical="center" wrapText="1"/>
    </xf>
    <xf numFmtId="171" fontId="83" fillId="4" borderId="26" xfId="0" applyNumberFormat="1" applyFont="1" applyFill="1" applyBorder="1" applyAlignment="1">
      <alignment horizontal="center" vertical="center"/>
    </xf>
    <xf numFmtId="0" fontId="83" fillId="4" borderId="33" xfId="0" applyFont="1" applyFill="1" applyBorder="1" applyAlignment="1">
      <alignment horizontal="center" vertical="center"/>
    </xf>
    <xf numFmtId="0" fontId="83" fillId="4" borderId="27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1" fillId="4" borderId="24" xfId="0" applyFont="1" applyFill="1" applyBorder="1" applyAlignment="1">
      <alignment vertical="center"/>
    </xf>
    <xf numFmtId="0" fontId="82" fillId="4" borderId="24" xfId="0" applyFont="1" applyFill="1" applyBorder="1" applyAlignment="1">
      <alignment horizontal="left" vertical="center"/>
    </xf>
    <xf numFmtId="0" fontId="82" fillId="4" borderId="24" xfId="0" applyFont="1" applyFill="1" applyBorder="1" applyAlignment="1">
      <alignment vertical="center"/>
    </xf>
    <xf numFmtId="171" fontId="83" fillId="4" borderId="26" xfId="0" applyNumberFormat="1" applyFont="1" applyFill="1" applyBorder="1" applyAlignment="1">
      <alignment vertical="center"/>
    </xf>
    <xf numFmtId="0" fontId="83" fillId="4" borderId="33" xfId="0" applyFont="1" applyFill="1" applyBorder="1" applyAlignment="1">
      <alignment vertical="center"/>
    </xf>
    <xf numFmtId="0" fontId="83" fillId="4" borderId="27" xfId="0" applyFont="1" applyFill="1" applyBorder="1" applyAlignment="1">
      <alignment vertical="center"/>
    </xf>
    <xf numFmtId="0" fontId="70" fillId="56" borderId="29" xfId="0" applyFont="1" applyFill="1" applyBorder="1" applyAlignment="1">
      <alignment horizontal="center" vertical="center"/>
    </xf>
    <xf numFmtId="0" fontId="75" fillId="56" borderId="21" xfId="0" applyFont="1" applyFill="1" applyBorder="1" applyAlignment="1">
      <alignment vertical="center"/>
    </xf>
    <xf numFmtId="0" fontId="75" fillId="56" borderId="0" xfId="0" applyFont="1" applyFill="1" applyBorder="1" applyAlignment="1">
      <alignment vertical="center"/>
    </xf>
    <xf numFmtId="0" fontId="81" fillId="4" borderId="33" xfId="0" applyFont="1" applyFill="1" applyBorder="1" applyAlignment="1">
      <alignment horizontal="center" vertical="center"/>
    </xf>
    <xf numFmtId="171" fontId="73" fillId="56" borderId="31" xfId="0" applyNumberFormat="1" applyFont="1" applyFill="1" applyBorder="1" applyAlignment="1">
      <alignment horizontal="center" vertical="center" wrapText="1"/>
    </xf>
    <xf numFmtId="172" fontId="81" fillId="4" borderId="33" xfId="0" applyNumberFormat="1" applyFont="1" applyFill="1" applyBorder="1" applyAlignment="1">
      <alignment horizontal="right" vertical="center"/>
    </xf>
    <xf numFmtId="0" fontId="67" fillId="56" borderId="38" xfId="0" applyFont="1" applyFill="1" applyBorder="1" applyAlignment="1">
      <alignment horizontal="center" vertical="center"/>
    </xf>
    <xf numFmtId="0" fontId="67" fillId="56" borderId="39" xfId="0" applyFont="1" applyFill="1" applyBorder="1" applyAlignment="1">
      <alignment horizontal="center" vertical="center"/>
    </xf>
    <xf numFmtId="0" fontId="79" fillId="56" borderId="35" xfId="0" applyFont="1" applyFill="1" applyBorder="1" applyAlignment="1">
      <alignment horizontal="center" vertical="center"/>
    </xf>
    <xf numFmtId="0" fontId="79" fillId="56" borderId="22" xfId="0" applyFont="1" applyFill="1" applyBorder="1" applyAlignment="1">
      <alignment horizontal="center" vertical="center"/>
    </xf>
    <xf numFmtId="0" fontId="79" fillId="56" borderId="0" xfId="0" applyFont="1" applyFill="1" applyBorder="1" applyAlignment="1">
      <alignment horizontal="center" vertical="center"/>
    </xf>
    <xf numFmtId="0" fontId="86" fillId="56" borderId="13" xfId="0" applyFont="1" applyFill="1" applyBorder="1" applyAlignment="1">
      <alignment horizontal="left" vertical="center"/>
    </xf>
    <xf numFmtId="0" fontId="68" fillId="4" borderId="23" xfId="0" applyFont="1" applyFill="1" applyBorder="1" applyAlignment="1">
      <alignment horizontal="left"/>
    </xf>
    <xf numFmtId="0" fontId="66" fillId="4" borderId="24" xfId="0" applyFont="1" applyFill="1" applyBorder="1" applyAlignment="1">
      <alignment horizontal="left"/>
    </xf>
    <xf numFmtId="0" fontId="74" fillId="4" borderId="24" xfId="0" applyFont="1" applyFill="1" applyBorder="1" applyAlignment="1">
      <alignment horizontal="center"/>
    </xf>
    <xf numFmtId="0" fontId="0" fillId="4" borderId="24" xfId="0" applyFill="1" applyBorder="1"/>
    <xf numFmtId="0" fontId="84" fillId="56" borderId="37" xfId="0" applyFont="1" applyFill="1" applyBorder="1" applyAlignment="1">
      <alignment horizontal="center" vertical="center"/>
    </xf>
    <xf numFmtId="0" fontId="84" fillId="56" borderId="11" xfId="0" applyFont="1" applyFill="1" applyBorder="1" applyAlignment="1">
      <alignment horizontal="center" vertical="center"/>
    </xf>
    <xf numFmtId="0" fontId="2" fillId="56" borderId="18" xfId="0" applyFont="1" applyFill="1" applyBorder="1" applyAlignment="1">
      <alignment horizontal="center" vertical="center" textRotation="90"/>
    </xf>
    <xf numFmtId="0" fontId="2" fillId="56" borderId="10" xfId="0" applyFont="1" applyFill="1" applyBorder="1" applyAlignment="1">
      <alignment horizontal="center" vertical="center" textRotation="90"/>
    </xf>
    <xf numFmtId="0" fontId="80" fillId="56" borderId="31" xfId="0" applyFont="1" applyFill="1" applyBorder="1" applyAlignment="1">
      <alignment horizontal="center" vertical="center" textRotation="90" wrapText="1"/>
    </xf>
    <xf numFmtId="0" fontId="80" fillId="56" borderId="32" xfId="0" applyFont="1" applyFill="1" applyBorder="1" applyAlignment="1">
      <alignment horizontal="center" vertical="center" textRotation="90"/>
    </xf>
    <xf numFmtId="0" fontId="87" fillId="4" borderId="24" xfId="0" applyFont="1" applyFill="1" applyBorder="1"/>
    <xf numFmtId="42" fontId="64" fillId="0" borderId="34" xfId="0" applyNumberFormat="1" applyFont="1" applyBorder="1" applyAlignment="1">
      <alignment horizontal="right"/>
    </xf>
    <xf numFmtId="173" fontId="63" fillId="0" borderId="21" xfId="0" applyNumberFormat="1" applyFont="1" applyFill="1" applyBorder="1" applyAlignment="1">
      <alignment horizontal="right"/>
    </xf>
    <xf numFmtId="173" fontId="63" fillId="0" borderId="38" xfId="0" applyNumberFormat="1" applyFont="1" applyFill="1" applyBorder="1" applyAlignment="1">
      <alignment horizontal="right"/>
    </xf>
    <xf numFmtId="173" fontId="64" fillId="0" borderId="19" xfId="0" applyNumberFormat="1" applyFont="1" applyBorder="1" applyAlignment="1">
      <alignment horizontal="right"/>
    </xf>
    <xf numFmtId="173" fontId="64" fillId="0" borderId="34" xfId="0" applyNumberFormat="1" applyFont="1" applyBorder="1" applyAlignment="1">
      <alignment horizontal="right"/>
    </xf>
    <xf numFmtId="174" fontId="87" fillId="4" borderId="25" xfId="0" applyNumberFormat="1" applyFont="1" applyFill="1" applyBorder="1"/>
    <xf numFmtId="175" fontId="79" fillId="56" borderId="36" xfId="0" applyNumberFormat="1" applyFont="1" applyFill="1" applyBorder="1" applyAlignment="1">
      <alignment horizontal="center" vertical="center"/>
    </xf>
    <xf numFmtId="173" fontId="63" fillId="0" borderId="12" xfId="0" applyNumberFormat="1" applyFont="1" applyFill="1" applyBorder="1" applyAlignment="1">
      <alignment horizontal="right"/>
    </xf>
    <xf numFmtId="173" fontId="64" fillId="0" borderId="12" xfId="0" applyNumberFormat="1" applyFont="1" applyBorder="1" applyAlignment="1">
      <alignment horizontal="right"/>
    </xf>
    <xf numFmtId="0" fontId="63" fillId="57" borderId="12" xfId="0" applyFont="1" applyFill="1" applyBorder="1"/>
    <xf numFmtId="0" fontId="64" fillId="57" borderId="12" xfId="0" applyFont="1" applyFill="1" applyBorder="1"/>
    <xf numFmtId="0" fontId="78" fillId="0" borderId="12" xfId="0" applyFont="1" applyFill="1" applyBorder="1" applyAlignment="1">
      <alignment horizontal="left" wrapText="1"/>
    </xf>
    <xf numFmtId="0" fontId="5" fillId="56" borderId="29" xfId="0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center" vertical="center" wrapText="1"/>
    </xf>
    <xf numFmtId="171" fontId="6" fillId="56" borderId="16" xfId="0" applyNumberFormat="1" applyFont="1" applyFill="1" applyBorder="1" applyAlignment="1">
      <alignment horizontal="center" vertical="center" wrapText="1"/>
    </xf>
    <xf numFmtId="171" fontId="6" fillId="56" borderId="28" xfId="0" applyNumberFormat="1" applyFont="1" applyFill="1" applyBorder="1" applyAlignment="1">
      <alignment horizontal="center" vertical="center" wrapText="1"/>
    </xf>
    <xf numFmtId="0" fontId="85" fillId="56" borderId="40" xfId="0" applyFont="1" applyFill="1" applyBorder="1" applyAlignment="1">
      <alignment horizontal="center" vertical="center"/>
    </xf>
    <xf numFmtId="0" fontId="85" fillId="56" borderId="21" xfId="0" applyFont="1" applyFill="1" applyBorder="1" applyAlignment="1">
      <alignment horizontal="center" vertical="center"/>
    </xf>
    <xf numFmtId="0" fontId="67" fillId="56" borderId="41" xfId="0" applyFont="1" applyFill="1" applyBorder="1" applyAlignment="1">
      <alignment horizontal="center" vertical="center"/>
    </xf>
    <xf numFmtId="0" fontId="67" fillId="56" borderId="15" xfId="0" applyFont="1" applyFill="1" applyBorder="1" applyAlignment="1">
      <alignment horizontal="center" vertical="center"/>
    </xf>
  </cellXfs>
  <cellStyles count="621">
    <cellStyle name="_ET_STYLE_NoName_00_" xfId="3" xr:uid="{00000000-0005-0000-0000-000000000000}"/>
    <cellStyle name="20% - Accent1" xfId="4" xr:uid="{00000000-0005-0000-0000-000001000000}"/>
    <cellStyle name="20% - Accent2" xfId="5" xr:uid="{00000000-0005-0000-0000-000002000000}"/>
    <cellStyle name="20% - Accent3" xfId="6" xr:uid="{00000000-0005-0000-0000-000003000000}"/>
    <cellStyle name="20% - Accent4" xfId="7" xr:uid="{00000000-0005-0000-0000-000004000000}"/>
    <cellStyle name="20% - Accent5" xfId="8" xr:uid="{00000000-0005-0000-0000-000005000000}"/>
    <cellStyle name="20% - Accent6" xfId="9" xr:uid="{00000000-0005-0000-0000-000006000000}"/>
    <cellStyle name="20% - Акцент1" xfId="10" xr:uid="{00000000-0005-0000-0000-000007000000}"/>
    <cellStyle name="20% - Акцент1 2" xfId="11" xr:uid="{00000000-0005-0000-0000-000008000000}"/>
    <cellStyle name="20% - Акцент1 3" xfId="12" xr:uid="{00000000-0005-0000-0000-000009000000}"/>
    <cellStyle name="20% - Акцент2" xfId="13" xr:uid="{00000000-0005-0000-0000-00000A000000}"/>
    <cellStyle name="20% - Акцент2 2" xfId="14" xr:uid="{00000000-0005-0000-0000-00000B000000}"/>
    <cellStyle name="20% - Акцент3" xfId="15" xr:uid="{00000000-0005-0000-0000-00000C000000}"/>
    <cellStyle name="20% - Акцент3 2" xfId="16" xr:uid="{00000000-0005-0000-0000-00000D000000}"/>
    <cellStyle name="20% - Акцент4" xfId="17" xr:uid="{00000000-0005-0000-0000-00000E000000}"/>
    <cellStyle name="20% - Акцент4 2" xfId="18" xr:uid="{00000000-0005-0000-0000-00000F000000}"/>
    <cellStyle name="20% - Акцент5" xfId="19" xr:uid="{00000000-0005-0000-0000-000010000000}"/>
    <cellStyle name="20% - Акцент5 2" xfId="20" xr:uid="{00000000-0005-0000-0000-000011000000}"/>
    <cellStyle name="20% - Акцент6" xfId="21" xr:uid="{00000000-0005-0000-0000-000012000000}"/>
    <cellStyle name="20% - Акцент6 2" xfId="22" xr:uid="{00000000-0005-0000-0000-000013000000}"/>
    <cellStyle name="20% - Акцент6 3" xfId="23" xr:uid="{00000000-0005-0000-0000-000014000000}"/>
    <cellStyle name="25*62*210" xfId="24" xr:uid="{00000000-0005-0000-0000-000015000000}"/>
    <cellStyle name="40% - Accent1" xfId="25" xr:uid="{00000000-0005-0000-0000-000016000000}"/>
    <cellStyle name="40% - Accent2" xfId="26" xr:uid="{00000000-0005-0000-0000-000017000000}"/>
    <cellStyle name="40% - Accent3" xfId="27" xr:uid="{00000000-0005-0000-0000-000018000000}"/>
    <cellStyle name="40% - Accent4" xfId="28" xr:uid="{00000000-0005-0000-0000-000019000000}"/>
    <cellStyle name="40% - Accent5" xfId="29" xr:uid="{00000000-0005-0000-0000-00001A000000}"/>
    <cellStyle name="40% - Accent6" xfId="30" xr:uid="{00000000-0005-0000-0000-00001B000000}"/>
    <cellStyle name="40% - Акцент1" xfId="31" xr:uid="{00000000-0005-0000-0000-00001C000000}"/>
    <cellStyle name="40% - Акцент1 2" xfId="32" xr:uid="{00000000-0005-0000-0000-00001D000000}"/>
    <cellStyle name="40% - Акцент2" xfId="33" xr:uid="{00000000-0005-0000-0000-00001E000000}"/>
    <cellStyle name="40% - Акцент2 2" xfId="34" xr:uid="{00000000-0005-0000-0000-00001F000000}"/>
    <cellStyle name="40% - Акцент3" xfId="35" xr:uid="{00000000-0005-0000-0000-000020000000}"/>
    <cellStyle name="40% - Акцент3 2" xfId="36" xr:uid="{00000000-0005-0000-0000-000021000000}"/>
    <cellStyle name="40% - Акцент4" xfId="37" xr:uid="{00000000-0005-0000-0000-000022000000}"/>
    <cellStyle name="40% - Акцент4 2" xfId="38" xr:uid="{00000000-0005-0000-0000-000023000000}"/>
    <cellStyle name="40% - Акцент5" xfId="39" xr:uid="{00000000-0005-0000-0000-000024000000}"/>
    <cellStyle name="40% - Акцент5 2" xfId="40" xr:uid="{00000000-0005-0000-0000-000025000000}"/>
    <cellStyle name="40% - Акцент6" xfId="41" xr:uid="{00000000-0005-0000-0000-000026000000}"/>
    <cellStyle name="40% - Акцент6 2" xfId="42" xr:uid="{00000000-0005-0000-0000-000027000000}"/>
    <cellStyle name="40% - Акцент6 3" xfId="43" xr:uid="{00000000-0005-0000-0000-000028000000}"/>
    <cellStyle name="60% - Accent1" xfId="44" xr:uid="{00000000-0005-0000-0000-000029000000}"/>
    <cellStyle name="60% - Accent2" xfId="45" xr:uid="{00000000-0005-0000-0000-00002A000000}"/>
    <cellStyle name="60% - Accent3" xfId="46" xr:uid="{00000000-0005-0000-0000-00002B000000}"/>
    <cellStyle name="60% - Accent4" xfId="47" xr:uid="{00000000-0005-0000-0000-00002C000000}"/>
    <cellStyle name="60% - Accent5" xfId="48" xr:uid="{00000000-0005-0000-0000-00002D000000}"/>
    <cellStyle name="60% - Accent6" xfId="49" xr:uid="{00000000-0005-0000-0000-00002E000000}"/>
    <cellStyle name="60% - Акцент1" xfId="50" xr:uid="{00000000-0005-0000-0000-00002F000000}"/>
    <cellStyle name="60% - Акцент1 2" xfId="51" xr:uid="{00000000-0005-0000-0000-000030000000}"/>
    <cellStyle name="60% - Акцент2" xfId="52" xr:uid="{00000000-0005-0000-0000-000031000000}"/>
    <cellStyle name="60% - Акцент2 2" xfId="53" xr:uid="{00000000-0005-0000-0000-000032000000}"/>
    <cellStyle name="60% - Акцент3" xfId="54" xr:uid="{00000000-0005-0000-0000-000033000000}"/>
    <cellStyle name="60% - Акцент3 2" xfId="55" xr:uid="{00000000-0005-0000-0000-000034000000}"/>
    <cellStyle name="60% - Акцент4" xfId="56" xr:uid="{00000000-0005-0000-0000-000035000000}"/>
    <cellStyle name="60% - Акцент4 2" xfId="57" xr:uid="{00000000-0005-0000-0000-000036000000}"/>
    <cellStyle name="60% - Акцент5" xfId="58" xr:uid="{00000000-0005-0000-0000-000037000000}"/>
    <cellStyle name="60% - Акцент5 2" xfId="59" xr:uid="{00000000-0005-0000-0000-000038000000}"/>
    <cellStyle name="60% - Акцент6" xfId="60" xr:uid="{00000000-0005-0000-0000-000039000000}"/>
    <cellStyle name="60% - Акцент6 2" xfId="61" xr:uid="{00000000-0005-0000-0000-00003A000000}"/>
    <cellStyle name="Accent1" xfId="62" xr:uid="{00000000-0005-0000-0000-00003B000000}"/>
    <cellStyle name="Accent2" xfId="63" xr:uid="{00000000-0005-0000-0000-00003C000000}"/>
    <cellStyle name="Accent3" xfId="64" xr:uid="{00000000-0005-0000-0000-00003D000000}"/>
    <cellStyle name="Accent4" xfId="65" xr:uid="{00000000-0005-0000-0000-00003E000000}"/>
    <cellStyle name="Accent5" xfId="66" xr:uid="{00000000-0005-0000-0000-00003F000000}"/>
    <cellStyle name="Accent6" xfId="67" xr:uid="{00000000-0005-0000-0000-000040000000}"/>
    <cellStyle name="Bad" xfId="68" xr:uid="{00000000-0005-0000-0000-000041000000}"/>
    <cellStyle name="Berekening" xfId="69" xr:uid="{00000000-0005-0000-0000-000042000000}"/>
    <cellStyle name="Berekening 2" xfId="70" xr:uid="{00000000-0005-0000-0000-000043000000}"/>
    <cellStyle name="Body" xfId="71" xr:uid="{00000000-0005-0000-0000-000044000000}"/>
    <cellStyle name="Calculation" xfId="72" xr:uid="{00000000-0005-0000-0000-000045000000}"/>
    <cellStyle name="Calculation 2" xfId="73" xr:uid="{00000000-0005-0000-0000-000046000000}"/>
    <cellStyle name="Controlecel" xfId="74" xr:uid="{00000000-0005-0000-0000-000047000000}"/>
    <cellStyle name="Čárka 2" xfId="75" xr:uid="{00000000-0005-0000-0000-000048000000}"/>
    <cellStyle name="Čárka 2 2" xfId="76" xr:uid="{00000000-0005-0000-0000-000049000000}"/>
    <cellStyle name="Čárka 3" xfId="77" xr:uid="{00000000-0005-0000-0000-00004A000000}"/>
    <cellStyle name="Euro" xfId="78" xr:uid="{00000000-0005-0000-0000-00004B000000}"/>
    <cellStyle name="Euro 2" xfId="79" xr:uid="{00000000-0005-0000-0000-00004C000000}"/>
    <cellStyle name="Explanatory Text" xfId="80" xr:uid="{00000000-0005-0000-0000-00004D000000}"/>
    <cellStyle name="Gekoppelde cel" xfId="81" xr:uid="{00000000-0005-0000-0000-00004E000000}"/>
    <cellStyle name="Goed" xfId="82" xr:uid="{00000000-0005-0000-0000-00004F000000}"/>
    <cellStyle name="Good" xfId="613" xr:uid="{00000000-0005-0000-0000-000050000000}"/>
    <cellStyle name="Heading 1" xfId="83" xr:uid="{00000000-0005-0000-0000-000051000000}"/>
    <cellStyle name="Heading 2" xfId="84" xr:uid="{00000000-0005-0000-0000-000052000000}"/>
    <cellStyle name="Heading 3" xfId="85" xr:uid="{00000000-0005-0000-0000-000053000000}"/>
    <cellStyle name="Heading 4" xfId="86" xr:uid="{00000000-0005-0000-0000-000054000000}"/>
    <cellStyle name="Hypertextový odkaz 2" xfId="87" xr:uid="{00000000-0005-0000-0000-000055000000}"/>
    <cellStyle name="Hypertextový odkaz 2 10" xfId="88" xr:uid="{00000000-0005-0000-0000-000056000000}"/>
    <cellStyle name="Hypertextový odkaz 2 11" xfId="89" xr:uid="{00000000-0005-0000-0000-000057000000}"/>
    <cellStyle name="Hypertextový odkaz 2 12" xfId="90" xr:uid="{00000000-0005-0000-0000-000058000000}"/>
    <cellStyle name="Hypertextový odkaz 2 13" xfId="91" xr:uid="{00000000-0005-0000-0000-000059000000}"/>
    <cellStyle name="Hypertextový odkaz 2 14" xfId="92" xr:uid="{00000000-0005-0000-0000-00005A000000}"/>
    <cellStyle name="Hypertextový odkaz 2 15" xfId="93" xr:uid="{00000000-0005-0000-0000-00005B000000}"/>
    <cellStyle name="Hypertextový odkaz 2 16" xfId="94" xr:uid="{00000000-0005-0000-0000-00005C000000}"/>
    <cellStyle name="Hypertextový odkaz 2 17" xfId="95" xr:uid="{00000000-0005-0000-0000-00005D000000}"/>
    <cellStyle name="Hypertextový odkaz 2 18" xfId="96" xr:uid="{00000000-0005-0000-0000-00005E000000}"/>
    <cellStyle name="Hypertextový odkaz 2 19" xfId="97" xr:uid="{00000000-0005-0000-0000-00005F000000}"/>
    <cellStyle name="Hypertextový odkaz 2 2" xfId="98" xr:uid="{00000000-0005-0000-0000-000060000000}"/>
    <cellStyle name="Hypertextový odkaz 2 20" xfId="99" xr:uid="{00000000-0005-0000-0000-000061000000}"/>
    <cellStyle name="Hypertextový odkaz 2 21" xfId="100" xr:uid="{00000000-0005-0000-0000-000062000000}"/>
    <cellStyle name="Hypertextový odkaz 2 22" xfId="101" xr:uid="{00000000-0005-0000-0000-000063000000}"/>
    <cellStyle name="Hypertextový odkaz 2 23" xfId="102" xr:uid="{00000000-0005-0000-0000-000064000000}"/>
    <cellStyle name="Hypertextový odkaz 2 24" xfId="103" xr:uid="{00000000-0005-0000-0000-000065000000}"/>
    <cellStyle name="Hypertextový odkaz 2 25" xfId="104" xr:uid="{00000000-0005-0000-0000-000066000000}"/>
    <cellStyle name="Hypertextový odkaz 2 26" xfId="105" xr:uid="{00000000-0005-0000-0000-000067000000}"/>
    <cellStyle name="Hypertextový odkaz 2 27" xfId="106" xr:uid="{00000000-0005-0000-0000-000068000000}"/>
    <cellStyle name="Hypertextový odkaz 2 28" xfId="107" xr:uid="{00000000-0005-0000-0000-000069000000}"/>
    <cellStyle name="Hypertextový odkaz 2 29" xfId="108" xr:uid="{00000000-0005-0000-0000-00006A000000}"/>
    <cellStyle name="Hypertextový odkaz 2 3" xfId="109" xr:uid="{00000000-0005-0000-0000-00006B000000}"/>
    <cellStyle name="Hypertextový odkaz 2 3 2" xfId="110" xr:uid="{00000000-0005-0000-0000-00006C000000}"/>
    <cellStyle name="Hypertextový odkaz 2 30" xfId="111" xr:uid="{00000000-0005-0000-0000-00006D000000}"/>
    <cellStyle name="Hypertextový odkaz 2 31" xfId="112" xr:uid="{00000000-0005-0000-0000-00006E000000}"/>
    <cellStyle name="Hypertextový odkaz 2 32" xfId="113" xr:uid="{00000000-0005-0000-0000-00006F000000}"/>
    <cellStyle name="Hypertextový odkaz 2 33" xfId="114" xr:uid="{00000000-0005-0000-0000-000070000000}"/>
    <cellStyle name="Hypertextový odkaz 2 34" xfId="616" xr:uid="{00000000-0005-0000-0000-000071000000}"/>
    <cellStyle name="Hypertextový odkaz 2 4" xfId="115" xr:uid="{00000000-0005-0000-0000-000072000000}"/>
    <cellStyle name="Hypertextový odkaz 2 5" xfId="116" xr:uid="{00000000-0005-0000-0000-000073000000}"/>
    <cellStyle name="Hypertextový odkaz 2 6" xfId="117" xr:uid="{00000000-0005-0000-0000-000074000000}"/>
    <cellStyle name="Hypertextový odkaz 2 7" xfId="118" xr:uid="{00000000-0005-0000-0000-000075000000}"/>
    <cellStyle name="Hypertextový odkaz 2 8" xfId="119" xr:uid="{00000000-0005-0000-0000-000076000000}"/>
    <cellStyle name="Hypertextový odkaz 2 9" xfId="120" xr:uid="{00000000-0005-0000-0000-000077000000}"/>
    <cellStyle name="Hypertextový odkaz 3" xfId="121" xr:uid="{00000000-0005-0000-0000-000078000000}"/>
    <cellStyle name="Hypertextový odkaz 4" xfId="617" xr:uid="{00000000-0005-0000-0000-000079000000}"/>
    <cellStyle name="Hypertextový odkaz_6) CENÍK_SUP_12_EUR + CZK" xfId="615" xr:uid="{00000000-0005-0000-0000-00007A000000}"/>
    <cellStyle name="Check Cell" xfId="122" xr:uid="{00000000-0005-0000-0000-00007B000000}"/>
    <cellStyle name="Chybně 2" xfId="123" xr:uid="{00000000-0005-0000-0000-00007C000000}"/>
    <cellStyle name="Input" xfId="124" xr:uid="{00000000-0005-0000-0000-00007D000000}"/>
    <cellStyle name="Input 2" xfId="125" xr:uid="{00000000-0005-0000-0000-00007E000000}"/>
    <cellStyle name="Invoer" xfId="126" xr:uid="{00000000-0005-0000-0000-00007F000000}"/>
    <cellStyle name="Invoer 2" xfId="127" xr:uid="{00000000-0005-0000-0000-000080000000}"/>
    <cellStyle name="Kop 1" xfId="128" xr:uid="{00000000-0005-0000-0000-000081000000}"/>
    <cellStyle name="Kop 2" xfId="129" xr:uid="{00000000-0005-0000-0000-000082000000}"/>
    <cellStyle name="Kop 3" xfId="130" xr:uid="{00000000-0005-0000-0000-000083000000}"/>
    <cellStyle name="Kop 4" xfId="131" xr:uid="{00000000-0005-0000-0000-000084000000}"/>
    <cellStyle name="Linked Cell" xfId="132" xr:uid="{00000000-0005-0000-0000-000085000000}"/>
    <cellStyle name="Měna 2" xfId="133" xr:uid="{00000000-0005-0000-0000-000086000000}"/>
    <cellStyle name="Měna 2 2" xfId="134" xr:uid="{00000000-0005-0000-0000-000087000000}"/>
    <cellStyle name="Měna 2 3" xfId="135" xr:uid="{00000000-0005-0000-0000-000088000000}"/>
    <cellStyle name="Měna 3" xfId="136" xr:uid="{00000000-0005-0000-0000-000089000000}"/>
    <cellStyle name="Měna 3 2" xfId="137" xr:uid="{00000000-0005-0000-0000-00008A000000}"/>
    <cellStyle name="Měna 3 3" xfId="138" xr:uid="{00000000-0005-0000-0000-00008B000000}"/>
    <cellStyle name="Měna 3 3 2" xfId="139" xr:uid="{00000000-0005-0000-0000-00008C000000}"/>
    <cellStyle name="Měna 3 4" xfId="140" xr:uid="{00000000-0005-0000-0000-00008D000000}"/>
    <cellStyle name="Měna 3 4 2" xfId="141" xr:uid="{00000000-0005-0000-0000-00008E000000}"/>
    <cellStyle name="Měna 3 5" xfId="142" xr:uid="{00000000-0005-0000-0000-00008F000000}"/>
    <cellStyle name="Měna 3 5 2" xfId="143" xr:uid="{00000000-0005-0000-0000-000090000000}"/>
    <cellStyle name="Měna 3 6" xfId="144" xr:uid="{00000000-0005-0000-0000-000091000000}"/>
    <cellStyle name="Měna 3 6 2" xfId="145" xr:uid="{00000000-0005-0000-0000-000092000000}"/>
    <cellStyle name="Měna 3 7" xfId="146" xr:uid="{00000000-0005-0000-0000-000093000000}"/>
    <cellStyle name="Měna 3 8" xfId="147" xr:uid="{00000000-0005-0000-0000-000094000000}"/>
    <cellStyle name="Měna 3 9" xfId="148" xr:uid="{00000000-0005-0000-0000-000095000000}"/>
    <cellStyle name="Měna 4" xfId="149" xr:uid="{00000000-0005-0000-0000-000096000000}"/>
    <cellStyle name="Měna 4 2" xfId="150" xr:uid="{00000000-0005-0000-0000-000097000000}"/>
    <cellStyle name="Měna 4 3" xfId="151" xr:uid="{00000000-0005-0000-0000-000098000000}"/>
    <cellStyle name="Měna 4 3 2" xfId="152" xr:uid="{00000000-0005-0000-0000-000099000000}"/>
    <cellStyle name="Měna 4 4" xfId="153" xr:uid="{00000000-0005-0000-0000-00009A000000}"/>
    <cellStyle name="Měna 4 4 2" xfId="154" xr:uid="{00000000-0005-0000-0000-00009B000000}"/>
    <cellStyle name="Měna 4 5" xfId="155" xr:uid="{00000000-0005-0000-0000-00009C000000}"/>
    <cellStyle name="Měna 4 5 2" xfId="156" xr:uid="{00000000-0005-0000-0000-00009D000000}"/>
    <cellStyle name="Měna 4 6" xfId="157" xr:uid="{00000000-0005-0000-0000-00009E000000}"/>
    <cellStyle name="Měna 4 6 2" xfId="158" xr:uid="{00000000-0005-0000-0000-00009F000000}"/>
    <cellStyle name="Měna 4 7" xfId="159" xr:uid="{00000000-0005-0000-0000-0000A0000000}"/>
    <cellStyle name="Měna 4 8" xfId="160" xr:uid="{00000000-0005-0000-0000-0000A1000000}"/>
    <cellStyle name="Měna 4 9" xfId="161" xr:uid="{00000000-0005-0000-0000-0000A2000000}"/>
    <cellStyle name="Měna 5" xfId="162" xr:uid="{00000000-0005-0000-0000-0000A3000000}"/>
    <cellStyle name="Měna 6" xfId="612" xr:uid="{00000000-0005-0000-0000-0000A4000000}"/>
    <cellStyle name="Neutraal" xfId="163" xr:uid="{00000000-0005-0000-0000-0000A5000000}"/>
    <cellStyle name="Neutral" xfId="164" xr:uid="{00000000-0005-0000-0000-0000A6000000}"/>
    <cellStyle name="no dec" xfId="165" xr:uid="{00000000-0005-0000-0000-0000A7000000}"/>
    <cellStyle name="Normal 10" xfId="166" xr:uid="{00000000-0005-0000-0000-0000A8000000}"/>
    <cellStyle name="Normal 10 2" xfId="167" xr:uid="{00000000-0005-0000-0000-0000A9000000}"/>
    <cellStyle name="Normal 11" xfId="168" xr:uid="{00000000-0005-0000-0000-0000AA000000}"/>
    <cellStyle name="Normal 12" xfId="169" xr:uid="{00000000-0005-0000-0000-0000AB000000}"/>
    <cellStyle name="Normal 13" xfId="170" xr:uid="{00000000-0005-0000-0000-0000AC000000}"/>
    <cellStyle name="Normal 15" xfId="171" xr:uid="{00000000-0005-0000-0000-0000AD000000}"/>
    <cellStyle name="Normal 15 2" xfId="172" xr:uid="{00000000-0005-0000-0000-0000AE000000}"/>
    <cellStyle name="Normal 16" xfId="173" xr:uid="{00000000-0005-0000-0000-0000AF000000}"/>
    <cellStyle name="Normal 2" xfId="174" xr:uid="{00000000-0005-0000-0000-0000B0000000}"/>
    <cellStyle name="Normal 2 2" xfId="175" xr:uid="{00000000-0005-0000-0000-0000B1000000}"/>
    <cellStyle name="Normal 2 3" xfId="176" xr:uid="{00000000-0005-0000-0000-0000B2000000}"/>
    <cellStyle name="Normal 2_CORTINA 2011 bikes (6th version) 20100628 (bluemink)" xfId="177" xr:uid="{00000000-0005-0000-0000-0000B3000000}"/>
    <cellStyle name="Normal 3" xfId="178" xr:uid="{00000000-0005-0000-0000-0000B4000000}"/>
    <cellStyle name="Normal 4" xfId="179" xr:uid="{00000000-0005-0000-0000-0000B5000000}"/>
    <cellStyle name="Normal 4 2 3" xfId="180" xr:uid="{00000000-0005-0000-0000-0000B6000000}"/>
    <cellStyle name="Normal 5" xfId="181" xr:uid="{00000000-0005-0000-0000-0000B7000000}"/>
    <cellStyle name="Normal 5 2" xfId="182" xr:uid="{00000000-0005-0000-0000-0000B8000000}"/>
    <cellStyle name="Normal 6" xfId="183" xr:uid="{00000000-0005-0000-0000-0000B9000000}"/>
    <cellStyle name="Normal 6 2" xfId="184" xr:uid="{00000000-0005-0000-0000-0000BA000000}"/>
    <cellStyle name="Normal 6_CORTINA 2011 bikes (6th version) 20100628 (bluemink)" xfId="185" xr:uid="{00000000-0005-0000-0000-0000BB000000}"/>
    <cellStyle name="Normal 7" xfId="186" xr:uid="{00000000-0005-0000-0000-0000BC000000}"/>
    <cellStyle name="Normal 8" xfId="187" xr:uid="{00000000-0005-0000-0000-0000BD000000}"/>
    <cellStyle name="Normal 9" xfId="188" xr:uid="{00000000-0005-0000-0000-0000BE000000}"/>
    <cellStyle name="Normal_SPEC.CUPS" xfId="618" xr:uid="{00000000-0005-0000-0000-0000BF000000}"/>
    <cellStyle name="Normale 2" xfId="189" xr:uid="{00000000-0005-0000-0000-0000C0000000}"/>
    <cellStyle name="Normale 3" xfId="190" xr:uid="{00000000-0005-0000-0000-0000C1000000}"/>
    <cellStyle name="Normale 4" xfId="191" xr:uid="{00000000-0005-0000-0000-0000C2000000}"/>
    <cellStyle name="Normale_Foglio1" xfId="192" xr:uid="{00000000-0005-0000-0000-0000C3000000}"/>
    <cellStyle name="Normální" xfId="0" builtinId="0"/>
    <cellStyle name="Normální 10" xfId="193" xr:uid="{00000000-0005-0000-0000-0000C5000000}"/>
    <cellStyle name="Normální 10 2" xfId="194" xr:uid="{00000000-0005-0000-0000-0000C6000000}"/>
    <cellStyle name="Normální 10 2 2" xfId="195" xr:uid="{00000000-0005-0000-0000-0000C7000000}"/>
    <cellStyle name="Normální 10 3" xfId="196" xr:uid="{00000000-0005-0000-0000-0000C8000000}"/>
    <cellStyle name="Normální 11" xfId="197" xr:uid="{00000000-0005-0000-0000-0000C9000000}"/>
    <cellStyle name="Normální 11 2" xfId="198" xr:uid="{00000000-0005-0000-0000-0000CA000000}"/>
    <cellStyle name="Normální 11 2 2" xfId="199" xr:uid="{00000000-0005-0000-0000-0000CB000000}"/>
    <cellStyle name="Normální 11 3" xfId="200" xr:uid="{00000000-0005-0000-0000-0000CC000000}"/>
    <cellStyle name="Normální 11 4" xfId="201" xr:uid="{00000000-0005-0000-0000-0000CD000000}"/>
    <cellStyle name="Normální 12" xfId="202" xr:uid="{00000000-0005-0000-0000-0000CE000000}"/>
    <cellStyle name="Normální 12 2" xfId="203" xr:uid="{00000000-0005-0000-0000-0000CF000000}"/>
    <cellStyle name="Normální 12 3" xfId="204" xr:uid="{00000000-0005-0000-0000-0000D0000000}"/>
    <cellStyle name="Normální 13" xfId="205" xr:uid="{00000000-0005-0000-0000-0000D1000000}"/>
    <cellStyle name="Normální 13 10" xfId="206" xr:uid="{00000000-0005-0000-0000-0000D2000000}"/>
    <cellStyle name="Normální 13 2" xfId="207" xr:uid="{00000000-0005-0000-0000-0000D3000000}"/>
    <cellStyle name="Normální 13 2 2" xfId="208" xr:uid="{00000000-0005-0000-0000-0000D4000000}"/>
    <cellStyle name="Normální 13 2 2 2" xfId="209" xr:uid="{00000000-0005-0000-0000-0000D5000000}"/>
    <cellStyle name="Normální 13 2 3" xfId="210" xr:uid="{00000000-0005-0000-0000-0000D6000000}"/>
    <cellStyle name="Normální 13 2 3 2" xfId="211" xr:uid="{00000000-0005-0000-0000-0000D7000000}"/>
    <cellStyle name="Normální 13 2 4" xfId="212" xr:uid="{00000000-0005-0000-0000-0000D8000000}"/>
    <cellStyle name="Normální 13 2 4 2" xfId="213" xr:uid="{00000000-0005-0000-0000-0000D9000000}"/>
    <cellStyle name="Normální 13 2 5" xfId="214" xr:uid="{00000000-0005-0000-0000-0000DA000000}"/>
    <cellStyle name="Normální 13 2 5 2" xfId="215" xr:uid="{00000000-0005-0000-0000-0000DB000000}"/>
    <cellStyle name="Normální 13 2 6" xfId="216" xr:uid="{00000000-0005-0000-0000-0000DC000000}"/>
    <cellStyle name="Normální 13 2 6 2" xfId="217" xr:uid="{00000000-0005-0000-0000-0000DD000000}"/>
    <cellStyle name="Normální 13 2 7" xfId="218" xr:uid="{00000000-0005-0000-0000-0000DE000000}"/>
    <cellStyle name="Normální 13 2 8" xfId="219" xr:uid="{00000000-0005-0000-0000-0000DF000000}"/>
    <cellStyle name="Normální 13 2 9" xfId="220" xr:uid="{00000000-0005-0000-0000-0000E0000000}"/>
    <cellStyle name="Normální 13 3" xfId="221" xr:uid="{00000000-0005-0000-0000-0000E1000000}"/>
    <cellStyle name="Normální 13 3 2" xfId="222" xr:uid="{00000000-0005-0000-0000-0000E2000000}"/>
    <cellStyle name="Normální 13 4" xfId="223" xr:uid="{00000000-0005-0000-0000-0000E3000000}"/>
    <cellStyle name="Normální 13 4 2" xfId="224" xr:uid="{00000000-0005-0000-0000-0000E4000000}"/>
    <cellStyle name="Normální 13 5" xfId="225" xr:uid="{00000000-0005-0000-0000-0000E5000000}"/>
    <cellStyle name="Normální 13 5 2" xfId="226" xr:uid="{00000000-0005-0000-0000-0000E6000000}"/>
    <cellStyle name="Normální 13 6" xfId="227" xr:uid="{00000000-0005-0000-0000-0000E7000000}"/>
    <cellStyle name="Normální 13 6 2" xfId="228" xr:uid="{00000000-0005-0000-0000-0000E8000000}"/>
    <cellStyle name="Normální 13 7" xfId="229" xr:uid="{00000000-0005-0000-0000-0000E9000000}"/>
    <cellStyle name="Normální 13 7 2" xfId="230" xr:uid="{00000000-0005-0000-0000-0000EA000000}"/>
    <cellStyle name="Normální 13 8" xfId="231" xr:uid="{00000000-0005-0000-0000-0000EB000000}"/>
    <cellStyle name="Normální 13 9" xfId="232" xr:uid="{00000000-0005-0000-0000-0000EC000000}"/>
    <cellStyle name="Normální 14" xfId="233" xr:uid="{00000000-0005-0000-0000-0000ED000000}"/>
    <cellStyle name="Normální 15" xfId="234" xr:uid="{00000000-0005-0000-0000-0000EE000000}"/>
    <cellStyle name="Normální 15 10" xfId="235" xr:uid="{00000000-0005-0000-0000-0000EF000000}"/>
    <cellStyle name="Normální 15 2" xfId="236" xr:uid="{00000000-0005-0000-0000-0000F0000000}"/>
    <cellStyle name="Normální 15 2 2" xfId="237" xr:uid="{00000000-0005-0000-0000-0000F1000000}"/>
    <cellStyle name="Normální 15 2 2 2" xfId="238" xr:uid="{00000000-0005-0000-0000-0000F2000000}"/>
    <cellStyle name="Normální 15 2 3" xfId="239" xr:uid="{00000000-0005-0000-0000-0000F3000000}"/>
    <cellStyle name="Normální 15 2 3 2" xfId="240" xr:uid="{00000000-0005-0000-0000-0000F4000000}"/>
    <cellStyle name="Normální 15 2 4" xfId="241" xr:uid="{00000000-0005-0000-0000-0000F5000000}"/>
    <cellStyle name="Normální 15 2 4 2" xfId="242" xr:uid="{00000000-0005-0000-0000-0000F6000000}"/>
    <cellStyle name="Normální 15 2 5" xfId="243" xr:uid="{00000000-0005-0000-0000-0000F7000000}"/>
    <cellStyle name="Normální 15 2 5 2" xfId="244" xr:uid="{00000000-0005-0000-0000-0000F8000000}"/>
    <cellStyle name="Normální 15 2 6" xfId="245" xr:uid="{00000000-0005-0000-0000-0000F9000000}"/>
    <cellStyle name="Normální 15 2 6 2" xfId="246" xr:uid="{00000000-0005-0000-0000-0000FA000000}"/>
    <cellStyle name="Normální 15 2 7" xfId="247" xr:uid="{00000000-0005-0000-0000-0000FB000000}"/>
    <cellStyle name="Normální 15 2 8" xfId="248" xr:uid="{00000000-0005-0000-0000-0000FC000000}"/>
    <cellStyle name="Normální 15 2 9" xfId="249" xr:uid="{00000000-0005-0000-0000-0000FD000000}"/>
    <cellStyle name="Normální 15 3" xfId="250" xr:uid="{00000000-0005-0000-0000-0000FE000000}"/>
    <cellStyle name="Normální 15 3 2" xfId="251" xr:uid="{00000000-0005-0000-0000-0000FF000000}"/>
    <cellStyle name="Normální 15 4" xfId="252" xr:uid="{00000000-0005-0000-0000-000000010000}"/>
    <cellStyle name="Normální 15 4 2" xfId="253" xr:uid="{00000000-0005-0000-0000-000001010000}"/>
    <cellStyle name="Normální 15 5" xfId="254" xr:uid="{00000000-0005-0000-0000-000002010000}"/>
    <cellStyle name="Normální 15 5 2" xfId="255" xr:uid="{00000000-0005-0000-0000-000003010000}"/>
    <cellStyle name="Normální 15 6" xfId="256" xr:uid="{00000000-0005-0000-0000-000004010000}"/>
    <cellStyle name="Normální 15 6 2" xfId="257" xr:uid="{00000000-0005-0000-0000-000005010000}"/>
    <cellStyle name="Normální 15 7" xfId="258" xr:uid="{00000000-0005-0000-0000-000006010000}"/>
    <cellStyle name="Normální 15 7 2" xfId="259" xr:uid="{00000000-0005-0000-0000-000007010000}"/>
    <cellStyle name="Normální 15 8" xfId="260" xr:uid="{00000000-0005-0000-0000-000008010000}"/>
    <cellStyle name="Normální 15 9" xfId="261" xr:uid="{00000000-0005-0000-0000-000009010000}"/>
    <cellStyle name="Normální 16" xfId="262" xr:uid="{00000000-0005-0000-0000-00000A010000}"/>
    <cellStyle name="Normální 16 2" xfId="263" xr:uid="{00000000-0005-0000-0000-00000B010000}"/>
    <cellStyle name="Normální 17" xfId="264" xr:uid="{00000000-0005-0000-0000-00000C010000}"/>
    <cellStyle name="Normální 17 10" xfId="265" xr:uid="{00000000-0005-0000-0000-00000D010000}"/>
    <cellStyle name="Normální 17 2" xfId="266" xr:uid="{00000000-0005-0000-0000-00000E010000}"/>
    <cellStyle name="Normální 17 2 2" xfId="267" xr:uid="{00000000-0005-0000-0000-00000F010000}"/>
    <cellStyle name="Normální 17 3" xfId="268" xr:uid="{00000000-0005-0000-0000-000010010000}"/>
    <cellStyle name="Normální 17 3 2" xfId="269" xr:uid="{00000000-0005-0000-0000-000011010000}"/>
    <cellStyle name="Normální 17 4" xfId="270" xr:uid="{00000000-0005-0000-0000-000012010000}"/>
    <cellStyle name="Normální 17 4 2" xfId="271" xr:uid="{00000000-0005-0000-0000-000013010000}"/>
    <cellStyle name="Normální 17 5" xfId="272" xr:uid="{00000000-0005-0000-0000-000014010000}"/>
    <cellStyle name="Normální 17 5 2" xfId="273" xr:uid="{00000000-0005-0000-0000-000015010000}"/>
    <cellStyle name="Normální 17 6" xfId="274" xr:uid="{00000000-0005-0000-0000-000016010000}"/>
    <cellStyle name="Normální 17 6 2" xfId="275" xr:uid="{00000000-0005-0000-0000-000017010000}"/>
    <cellStyle name="Normální 17 7" xfId="276" xr:uid="{00000000-0005-0000-0000-000018010000}"/>
    <cellStyle name="Normální 17 8" xfId="277" xr:uid="{00000000-0005-0000-0000-000019010000}"/>
    <cellStyle name="Normální 17 9" xfId="278" xr:uid="{00000000-0005-0000-0000-00001A010000}"/>
    <cellStyle name="Normální 18" xfId="279" xr:uid="{00000000-0005-0000-0000-00001B010000}"/>
    <cellStyle name="Normální 18 2" xfId="280" xr:uid="{00000000-0005-0000-0000-00001C010000}"/>
    <cellStyle name="Normální 18 2 2" xfId="281" xr:uid="{00000000-0005-0000-0000-00001D010000}"/>
    <cellStyle name="Normální 18 3" xfId="282" xr:uid="{00000000-0005-0000-0000-00001E010000}"/>
    <cellStyle name="Normální 18 3 2" xfId="283" xr:uid="{00000000-0005-0000-0000-00001F010000}"/>
    <cellStyle name="Normální 18 4" xfId="284" xr:uid="{00000000-0005-0000-0000-000020010000}"/>
    <cellStyle name="Normální 18 4 2" xfId="285" xr:uid="{00000000-0005-0000-0000-000021010000}"/>
    <cellStyle name="Normální 18 5" xfId="286" xr:uid="{00000000-0005-0000-0000-000022010000}"/>
    <cellStyle name="Normální 18 5 2" xfId="287" xr:uid="{00000000-0005-0000-0000-000023010000}"/>
    <cellStyle name="Normální 18 6" xfId="288" xr:uid="{00000000-0005-0000-0000-000024010000}"/>
    <cellStyle name="Normální 18 6 2" xfId="289" xr:uid="{00000000-0005-0000-0000-000025010000}"/>
    <cellStyle name="Normální 18 7" xfId="290" xr:uid="{00000000-0005-0000-0000-000026010000}"/>
    <cellStyle name="Normální 18 8" xfId="291" xr:uid="{00000000-0005-0000-0000-000027010000}"/>
    <cellStyle name="Normální 18 9" xfId="292" xr:uid="{00000000-0005-0000-0000-000028010000}"/>
    <cellStyle name="Normální 19" xfId="293" xr:uid="{00000000-0005-0000-0000-000029010000}"/>
    <cellStyle name="Normální 2" xfId="1" xr:uid="{00000000-0005-0000-0000-00002A010000}"/>
    <cellStyle name="Normální 2 10" xfId="294" xr:uid="{00000000-0005-0000-0000-00002B010000}"/>
    <cellStyle name="Normální 2 10 2" xfId="295" xr:uid="{00000000-0005-0000-0000-00002C010000}"/>
    <cellStyle name="normální 2 11" xfId="296" xr:uid="{00000000-0005-0000-0000-00002D010000}"/>
    <cellStyle name="normální 2 12" xfId="297" xr:uid="{00000000-0005-0000-0000-00002E010000}"/>
    <cellStyle name="normální 2 13" xfId="298" xr:uid="{00000000-0005-0000-0000-00002F010000}"/>
    <cellStyle name="normální 2 14" xfId="299" xr:uid="{00000000-0005-0000-0000-000030010000}"/>
    <cellStyle name="normální 2 15" xfId="300" xr:uid="{00000000-0005-0000-0000-000031010000}"/>
    <cellStyle name="normální 2 16" xfId="301" xr:uid="{00000000-0005-0000-0000-000032010000}"/>
    <cellStyle name="normální 2 17" xfId="302" xr:uid="{00000000-0005-0000-0000-000033010000}"/>
    <cellStyle name="normální 2 18" xfId="303" xr:uid="{00000000-0005-0000-0000-000034010000}"/>
    <cellStyle name="normální 2 19" xfId="304" xr:uid="{00000000-0005-0000-0000-000035010000}"/>
    <cellStyle name="Normální 2 2" xfId="305" xr:uid="{00000000-0005-0000-0000-000036010000}"/>
    <cellStyle name="normální 2 2 2" xfId="306" xr:uid="{00000000-0005-0000-0000-000037010000}"/>
    <cellStyle name="normální 2 2 3" xfId="307" xr:uid="{00000000-0005-0000-0000-000038010000}"/>
    <cellStyle name="normální 2 20" xfId="308" xr:uid="{00000000-0005-0000-0000-000039010000}"/>
    <cellStyle name="normální 2 21" xfId="309" xr:uid="{00000000-0005-0000-0000-00003A010000}"/>
    <cellStyle name="normální 2 22" xfId="310" xr:uid="{00000000-0005-0000-0000-00003B010000}"/>
    <cellStyle name="normální 2 23" xfId="311" xr:uid="{00000000-0005-0000-0000-00003C010000}"/>
    <cellStyle name="normální 2 24" xfId="312" xr:uid="{00000000-0005-0000-0000-00003D010000}"/>
    <cellStyle name="normální 2 25" xfId="313" xr:uid="{00000000-0005-0000-0000-00003E010000}"/>
    <cellStyle name="normální 2 26" xfId="314" xr:uid="{00000000-0005-0000-0000-00003F010000}"/>
    <cellStyle name="normální 2 27" xfId="315" xr:uid="{00000000-0005-0000-0000-000040010000}"/>
    <cellStyle name="normální 2 28" xfId="316" xr:uid="{00000000-0005-0000-0000-000041010000}"/>
    <cellStyle name="normální 2 29" xfId="317" xr:uid="{00000000-0005-0000-0000-000042010000}"/>
    <cellStyle name="normální 2 3" xfId="318" xr:uid="{00000000-0005-0000-0000-000043010000}"/>
    <cellStyle name="Normální 2 3 2" xfId="319" xr:uid="{00000000-0005-0000-0000-000044010000}"/>
    <cellStyle name="Normální 2 3 3" xfId="320" xr:uid="{00000000-0005-0000-0000-000045010000}"/>
    <cellStyle name="normální 2 30" xfId="321" xr:uid="{00000000-0005-0000-0000-000046010000}"/>
    <cellStyle name="normální 2 31" xfId="322" xr:uid="{00000000-0005-0000-0000-000047010000}"/>
    <cellStyle name="normální 2 32" xfId="323" xr:uid="{00000000-0005-0000-0000-000048010000}"/>
    <cellStyle name="normální 2 33" xfId="324" xr:uid="{00000000-0005-0000-0000-000049010000}"/>
    <cellStyle name="normální 2 34" xfId="325" xr:uid="{00000000-0005-0000-0000-00004A010000}"/>
    <cellStyle name="normální 2 35" xfId="326" xr:uid="{00000000-0005-0000-0000-00004B010000}"/>
    <cellStyle name="Normální 2 36" xfId="327" xr:uid="{00000000-0005-0000-0000-00004C010000}"/>
    <cellStyle name="Normální 2 37" xfId="328" xr:uid="{00000000-0005-0000-0000-00004D010000}"/>
    <cellStyle name="Normální 2 38" xfId="329" xr:uid="{00000000-0005-0000-0000-00004E010000}"/>
    <cellStyle name="Normální 2 39" xfId="330" xr:uid="{00000000-0005-0000-0000-00004F010000}"/>
    <cellStyle name="normální 2 4" xfId="331" xr:uid="{00000000-0005-0000-0000-000050010000}"/>
    <cellStyle name="Normální 2 4 2" xfId="332" xr:uid="{00000000-0005-0000-0000-000051010000}"/>
    <cellStyle name="Normální 2 4 3" xfId="333" xr:uid="{00000000-0005-0000-0000-000052010000}"/>
    <cellStyle name="Normální 2 40" xfId="620" xr:uid="{00000000-0005-0000-0000-000053010000}"/>
    <cellStyle name="Normální 2 5" xfId="334" xr:uid="{00000000-0005-0000-0000-000054010000}"/>
    <cellStyle name="Normální 2 5 2" xfId="335" xr:uid="{00000000-0005-0000-0000-000055010000}"/>
    <cellStyle name="Normální 2 5 3" xfId="336" xr:uid="{00000000-0005-0000-0000-000056010000}"/>
    <cellStyle name="normální 2 6" xfId="337" xr:uid="{00000000-0005-0000-0000-000057010000}"/>
    <cellStyle name="Normální 2 6 2" xfId="338" xr:uid="{00000000-0005-0000-0000-000058010000}"/>
    <cellStyle name="Normální 2 6 3" xfId="339" xr:uid="{00000000-0005-0000-0000-000059010000}"/>
    <cellStyle name="Normální 2 7" xfId="340" xr:uid="{00000000-0005-0000-0000-00005A010000}"/>
    <cellStyle name="Normální 2 7 2" xfId="341" xr:uid="{00000000-0005-0000-0000-00005B010000}"/>
    <cellStyle name="Normální 2 8" xfId="342" xr:uid="{00000000-0005-0000-0000-00005C010000}"/>
    <cellStyle name="Normální 2 8 2" xfId="343" xr:uid="{00000000-0005-0000-0000-00005D010000}"/>
    <cellStyle name="normální 2 9" xfId="344" xr:uid="{00000000-0005-0000-0000-00005E010000}"/>
    <cellStyle name="normální 2 9 2" xfId="345" xr:uid="{00000000-0005-0000-0000-00005F010000}"/>
    <cellStyle name="Normální 20" xfId="346" xr:uid="{00000000-0005-0000-0000-000060010000}"/>
    <cellStyle name="Normální 21" xfId="611" xr:uid="{00000000-0005-0000-0000-000061010000}"/>
    <cellStyle name="Normální 22" xfId="614" xr:uid="{00000000-0005-0000-0000-000062010000}"/>
    <cellStyle name="Normální 3" xfId="347" xr:uid="{00000000-0005-0000-0000-000063010000}"/>
    <cellStyle name="Normální 3 2" xfId="348" xr:uid="{00000000-0005-0000-0000-000064010000}"/>
    <cellStyle name="Normální 3 2 2" xfId="610" xr:uid="{00000000-0005-0000-0000-000065010000}"/>
    <cellStyle name="Normální 3 3" xfId="2" xr:uid="{00000000-0005-0000-0000-000066010000}"/>
    <cellStyle name="Normální 3 3 2" xfId="349" xr:uid="{00000000-0005-0000-0000-000067010000}"/>
    <cellStyle name="Normální 3 4" xfId="350" xr:uid="{00000000-0005-0000-0000-000068010000}"/>
    <cellStyle name="Normální 4" xfId="351" xr:uid="{00000000-0005-0000-0000-000069010000}"/>
    <cellStyle name="Normální 4 2" xfId="352" xr:uid="{00000000-0005-0000-0000-00006A010000}"/>
    <cellStyle name="Normální 4 3" xfId="619" xr:uid="{00000000-0005-0000-0000-00006B010000}"/>
    <cellStyle name="Normální 5" xfId="353" xr:uid="{00000000-0005-0000-0000-00006C010000}"/>
    <cellStyle name="Normální 5 2" xfId="354" xr:uid="{00000000-0005-0000-0000-00006D010000}"/>
    <cellStyle name="Normální 5 2 2" xfId="355" xr:uid="{00000000-0005-0000-0000-00006E010000}"/>
    <cellStyle name="Normální 5 3" xfId="356" xr:uid="{00000000-0005-0000-0000-00006F010000}"/>
    <cellStyle name="Normální 6" xfId="357" xr:uid="{00000000-0005-0000-0000-000070010000}"/>
    <cellStyle name="Normální 6 2" xfId="358" xr:uid="{00000000-0005-0000-0000-000071010000}"/>
    <cellStyle name="Normální 6 2 2" xfId="359" xr:uid="{00000000-0005-0000-0000-000072010000}"/>
    <cellStyle name="Normální 6 3" xfId="360" xr:uid="{00000000-0005-0000-0000-000073010000}"/>
    <cellStyle name="Normální 6 3 2" xfId="361" xr:uid="{00000000-0005-0000-0000-000074010000}"/>
    <cellStyle name="Normální 6 4" xfId="362" xr:uid="{00000000-0005-0000-0000-000075010000}"/>
    <cellStyle name="Normální 7" xfId="363" xr:uid="{00000000-0005-0000-0000-000076010000}"/>
    <cellStyle name="Normální 7 2" xfId="364" xr:uid="{00000000-0005-0000-0000-000077010000}"/>
    <cellStyle name="Normální 7 2 2" xfId="365" xr:uid="{00000000-0005-0000-0000-000078010000}"/>
    <cellStyle name="Normální 7 3" xfId="366" xr:uid="{00000000-0005-0000-0000-000079010000}"/>
    <cellStyle name="Normální 8" xfId="367" xr:uid="{00000000-0005-0000-0000-00007A010000}"/>
    <cellStyle name="Normální 8 2" xfId="368" xr:uid="{00000000-0005-0000-0000-00007B010000}"/>
    <cellStyle name="Normální 8 2 2" xfId="369" xr:uid="{00000000-0005-0000-0000-00007C010000}"/>
    <cellStyle name="Normální 8 3" xfId="370" xr:uid="{00000000-0005-0000-0000-00007D010000}"/>
    <cellStyle name="Normální 9" xfId="371" xr:uid="{00000000-0005-0000-0000-00007E010000}"/>
    <cellStyle name="Normální 9 2" xfId="372" xr:uid="{00000000-0005-0000-0000-00007F010000}"/>
    <cellStyle name="Normální 9 2 2" xfId="373" xr:uid="{00000000-0005-0000-0000-000080010000}"/>
    <cellStyle name="Normální 9 3" xfId="374" xr:uid="{00000000-0005-0000-0000-000081010000}"/>
    <cellStyle name="Note" xfId="375" xr:uid="{00000000-0005-0000-0000-000082010000}"/>
    <cellStyle name="Note 2" xfId="376" xr:uid="{00000000-0005-0000-0000-000083010000}"/>
    <cellStyle name="Notitie" xfId="377" xr:uid="{00000000-0005-0000-0000-000084010000}"/>
    <cellStyle name="Notitie 2" xfId="378" xr:uid="{00000000-0005-0000-0000-000085010000}"/>
    <cellStyle name="Ongeldig" xfId="379" xr:uid="{00000000-0005-0000-0000-000086010000}"/>
    <cellStyle name="Output" xfId="380" xr:uid="{00000000-0005-0000-0000-000087010000}"/>
    <cellStyle name="Output 2" xfId="381" xr:uid="{00000000-0005-0000-0000-000088010000}"/>
    <cellStyle name="Percent 2" xfId="382" xr:uid="{00000000-0005-0000-0000-000089010000}"/>
    <cellStyle name="Percent 3" xfId="383" xr:uid="{00000000-0005-0000-0000-00008A010000}"/>
    <cellStyle name="Procenta 2" xfId="384" xr:uid="{00000000-0005-0000-0000-00008B010000}"/>
    <cellStyle name="SAPBEXstdItem" xfId="385" xr:uid="{00000000-0005-0000-0000-00008C010000}"/>
    <cellStyle name="SAPBEXstdItem 2" xfId="386" xr:uid="{00000000-0005-0000-0000-00008D010000}"/>
    <cellStyle name="Standaard 3 2" xfId="387" xr:uid="{00000000-0005-0000-0000-00008E010000}"/>
    <cellStyle name="Standaard_Blad1" xfId="388" xr:uid="{00000000-0005-0000-0000-00008F010000}"/>
    <cellStyle name="Standard_D7xx_profit_060120" xfId="389" xr:uid="{00000000-0005-0000-0000-000090010000}"/>
    <cellStyle name="Styl 1" xfId="390" xr:uid="{00000000-0005-0000-0000-000091010000}"/>
    <cellStyle name="Titel" xfId="391" xr:uid="{00000000-0005-0000-0000-000092010000}"/>
    <cellStyle name="Title" xfId="392" xr:uid="{00000000-0005-0000-0000-000093010000}"/>
    <cellStyle name="Totaal" xfId="393" xr:uid="{00000000-0005-0000-0000-000094010000}"/>
    <cellStyle name="Totaal 2" xfId="394" xr:uid="{00000000-0005-0000-0000-000095010000}"/>
    <cellStyle name="Total" xfId="395" xr:uid="{00000000-0005-0000-0000-000096010000}"/>
    <cellStyle name="Total 2" xfId="396" xr:uid="{00000000-0005-0000-0000-000097010000}"/>
    <cellStyle name="Uitvoer" xfId="397" xr:uid="{00000000-0005-0000-0000-000098010000}"/>
    <cellStyle name="Uitvoer 2" xfId="398" xr:uid="{00000000-0005-0000-0000-000099010000}"/>
    <cellStyle name="Verklarende tekst" xfId="399" xr:uid="{00000000-0005-0000-0000-00009A010000}"/>
    <cellStyle name="Virgola 2" xfId="400" xr:uid="{00000000-0005-0000-0000-00009B010000}"/>
    <cellStyle name="Waarschuwingstekst" xfId="401" xr:uid="{00000000-0005-0000-0000-00009C010000}"/>
    <cellStyle name="Währung_Tabelle1" xfId="402" xr:uid="{00000000-0005-0000-0000-00009D010000}"/>
    <cellStyle name="Warning Text" xfId="403" xr:uid="{00000000-0005-0000-0000-00009E010000}"/>
    <cellStyle name="Акцент1" xfId="404" xr:uid="{00000000-0005-0000-0000-00009F010000}"/>
    <cellStyle name="Акцент1 2" xfId="405" xr:uid="{00000000-0005-0000-0000-0000A0010000}"/>
    <cellStyle name="Акцент1 3" xfId="406" xr:uid="{00000000-0005-0000-0000-0000A1010000}"/>
    <cellStyle name="Акцент2" xfId="407" xr:uid="{00000000-0005-0000-0000-0000A2010000}"/>
    <cellStyle name="Акцент2 2" xfId="408" xr:uid="{00000000-0005-0000-0000-0000A3010000}"/>
    <cellStyle name="Акцент2 3" xfId="409" xr:uid="{00000000-0005-0000-0000-0000A4010000}"/>
    <cellStyle name="Акцент3" xfId="410" xr:uid="{00000000-0005-0000-0000-0000A5010000}"/>
    <cellStyle name="Акцент3 2" xfId="411" xr:uid="{00000000-0005-0000-0000-0000A6010000}"/>
    <cellStyle name="Акцент4" xfId="412" xr:uid="{00000000-0005-0000-0000-0000A7010000}"/>
    <cellStyle name="Акцент4 2" xfId="413" xr:uid="{00000000-0005-0000-0000-0000A8010000}"/>
    <cellStyle name="Акцент5" xfId="414" xr:uid="{00000000-0005-0000-0000-0000A9010000}"/>
    <cellStyle name="Акцент5 2" xfId="415" xr:uid="{00000000-0005-0000-0000-0000AA010000}"/>
    <cellStyle name="Акцент6" xfId="416" xr:uid="{00000000-0005-0000-0000-0000AB010000}"/>
    <cellStyle name="Акцент6 2" xfId="417" xr:uid="{00000000-0005-0000-0000-0000AC010000}"/>
    <cellStyle name="Ввод " xfId="418" xr:uid="{00000000-0005-0000-0000-0000AD010000}"/>
    <cellStyle name="Ввод  2" xfId="419" xr:uid="{00000000-0005-0000-0000-0000AE010000}"/>
    <cellStyle name="Ввод  2 2" xfId="420" xr:uid="{00000000-0005-0000-0000-0000AF010000}"/>
    <cellStyle name="Ввод  2 2 2" xfId="421" xr:uid="{00000000-0005-0000-0000-0000B0010000}"/>
    <cellStyle name="Ввод  2 2 2 2" xfId="422" xr:uid="{00000000-0005-0000-0000-0000B1010000}"/>
    <cellStyle name="Ввод  2 2 2 2 2" xfId="423" xr:uid="{00000000-0005-0000-0000-0000B2010000}"/>
    <cellStyle name="Ввод  2 2 3" xfId="424" xr:uid="{00000000-0005-0000-0000-0000B3010000}"/>
    <cellStyle name="Ввод  2 2 3 2" xfId="425" xr:uid="{00000000-0005-0000-0000-0000B4010000}"/>
    <cellStyle name="Ввод  2 3" xfId="426" xr:uid="{00000000-0005-0000-0000-0000B5010000}"/>
    <cellStyle name="Ввод  2 3 2" xfId="427" xr:uid="{00000000-0005-0000-0000-0000B6010000}"/>
    <cellStyle name="Ввод  2 3 2 2" xfId="428" xr:uid="{00000000-0005-0000-0000-0000B7010000}"/>
    <cellStyle name="Ввод  2 3 2 2 2" xfId="429" xr:uid="{00000000-0005-0000-0000-0000B8010000}"/>
    <cellStyle name="Ввод  2 3 3" xfId="430" xr:uid="{00000000-0005-0000-0000-0000B9010000}"/>
    <cellStyle name="Ввод  2 3 3 2" xfId="431" xr:uid="{00000000-0005-0000-0000-0000BA010000}"/>
    <cellStyle name="Ввод  2 4" xfId="432" xr:uid="{00000000-0005-0000-0000-0000BB010000}"/>
    <cellStyle name="Ввод  2 4 2" xfId="433" xr:uid="{00000000-0005-0000-0000-0000BC010000}"/>
    <cellStyle name="Ввод  2 4 2 2" xfId="434" xr:uid="{00000000-0005-0000-0000-0000BD010000}"/>
    <cellStyle name="Ввод  2 5" xfId="435" xr:uid="{00000000-0005-0000-0000-0000BE010000}"/>
    <cellStyle name="Ввод  2 5 2" xfId="436" xr:uid="{00000000-0005-0000-0000-0000BF010000}"/>
    <cellStyle name="Ввод  3" xfId="437" xr:uid="{00000000-0005-0000-0000-0000C0010000}"/>
    <cellStyle name="Ввод  3 2" xfId="438" xr:uid="{00000000-0005-0000-0000-0000C1010000}"/>
    <cellStyle name="Ввод  3 2 2" xfId="439" xr:uid="{00000000-0005-0000-0000-0000C2010000}"/>
    <cellStyle name="Ввод  3 2 2 2" xfId="440" xr:uid="{00000000-0005-0000-0000-0000C3010000}"/>
    <cellStyle name="Ввод  3 2 2 2 2" xfId="441" xr:uid="{00000000-0005-0000-0000-0000C4010000}"/>
    <cellStyle name="Ввод  3 2 3" xfId="442" xr:uid="{00000000-0005-0000-0000-0000C5010000}"/>
    <cellStyle name="Ввод  3 2 3 2" xfId="443" xr:uid="{00000000-0005-0000-0000-0000C6010000}"/>
    <cellStyle name="Ввод  3 3" xfId="444" xr:uid="{00000000-0005-0000-0000-0000C7010000}"/>
    <cellStyle name="Ввод  3 3 2" xfId="445" xr:uid="{00000000-0005-0000-0000-0000C8010000}"/>
    <cellStyle name="Ввод  3 3 2 2" xfId="446" xr:uid="{00000000-0005-0000-0000-0000C9010000}"/>
    <cellStyle name="Ввод  3 3 2 2 2" xfId="447" xr:uid="{00000000-0005-0000-0000-0000CA010000}"/>
    <cellStyle name="Ввод  3 3 3" xfId="448" xr:uid="{00000000-0005-0000-0000-0000CB010000}"/>
    <cellStyle name="Ввод  3 3 3 2" xfId="449" xr:uid="{00000000-0005-0000-0000-0000CC010000}"/>
    <cellStyle name="Ввод  3 4" xfId="450" xr:uid="{00000000-0005-0000-0000-0000CD010000}"/>
    <cellStyle name="Ввод  3 4 2" xfId="451" xr:uid="{00000000-0005-0000-0000-0000CE010000}"/>
    <cellStyle name="Ввод  3 4 2 2" xfId="452" xr:uid="{00000000-0005-0000-0000-0000CF010000}"/>
    <cellStyle name="Ввод  3 5" xfId="453" xr:uid="{00000000-0005-0000-0000-0000D0010000}"/>
    <cellStyle name="Ввод  3 5 2" xfId="454" xr:uid="{00000000-0005-0000-0000-0000D1010000}"/>
    <cellStyle name="Ввод  4" xfId="455" xr:uid="{00000000-0005-0000-0000-0000D2010000}"/>
    <cellStyle name="Ввод  4 2" xfId="456" xr:uid="{00000000-0005-0000-0000-0000D3010000}"/>
    <cellStyle name="Ввод  4 2 2" xfId="457" xr:uid="{00000000-0005-0000-0000-0000D4010000}"/>
    <cellStyle name="Ввод  4 2 2 2" xfId="458" xr:uid="{00000000-0005-0000-0000-0000D5010000}"/>
    <cellStyle name="Ввод  4 3" xfId="459" xr:uid="{00000000-0005-0000-0000-0000D6010000}"/>
    <cellStyle name="Ввод  4 3 2" xfId="460" xr:uid="{00000000-0005-0000-0000-0000D7010000}"/>
    <cellStyle name="Ввод  5" xfId="461" xr:uid="{00000000-0005-0000-0000-0000D8010000}"/>
    <cellStyle name="Ввод  5 2" xfId="462" xr:uid="{00000000-0005-0000-0000-0000D9010000}"/>
    <cellStyle name="Ввод  5 2 2" xfId="463" xr:uid="{00000000-0005-0000-0000-0000DA010000}"/>
    <cellStyle name="Ввод  5 2 2 2" xfId="464" xr:uid="{00000000-0005-0000-0000-0000DB010000}"/>
    <cellStyle name="Ввод  5 3" xfId="465" xr:uid="{00000000-0005-0000-0000-0000DC010000}"/>
    <cellStyle name="Ввод  5 3 2" xfId="466" xr:uid="{00000000-0005-0000-0000-0000DD010000}"/>
    <cellStyle name="Ввод  6" xfId="467" xr:uid="{00000000-0005-0000-0000-0000DE010000}"/>
    <cellStyle name="Ввод  6 2" xfId="468" xr:uid="{00000000-0005-0000-0000-0000DF010000}"/>
    <cellStyle name="Ввод  6 2 2" xfId="469" xr:uid="{00000000-0005-0000-0000-0000E0010000}"/>
    <cellStyle name="Ввод  7" xfId="470" xr:uid="{00000000-0005-0000-0000-0000E1010000}"/>
    <cellStyle name="Ввод  7 2" xfId="471" xr:uid="{00000000-0005-0000-0000-0000E2010000}"/>
    <cellStyle name="Вывод" xfId="472" xr:uid="{00000000-0005-0000-0000-0000E3010000}"/>
    <cellStyle name="Вывод 2" xfId="473" xr:uid="{00000000-0005-0000-0000-0000E4010000}"/>
    <cellStyle name="Вывод 2 2" xfId="474" xr:uid="{00000000-0005-0000-0000-0000E5010000}"/>
    <cellStyle name="Вывод 2 2 2" xfId="475" xr:uid="{00000000-0005-0000-0000-0000E6010000}"/>
    <cellStyle name="Вывод 2 2 2 2" xfId="476" xr:uid="{00000000-0005-0000-0000-0000E7010000}"/>
    <cellStyle name="Вывод 2 2 2 2 2" xfId="477" xr:uid="{00000000-0005-0000-0000-0000E8010000}"/>
    <cellStyle name="Вывод 2 2 3" xfId="478" xr:uid="{00000000-0005-0000-0000-0000E9010000}"/>
    <cellStyle name="Вывод 2 2 3 2" xfId="479" xr:uid="{00000000-0005-0000-0000-0000EA010000}"/>
    <cellStyle name="Вывод 2 3" xfId="480" xr:uid="{00000000-0005-0000-0000-0000EB010000}"/>
    <cellStyle name="Вывод 2 3 2" xfId="481" xr:uid="{00000000-0005-0000-0000-0000EC010000}"/>
    <cellStyle name="Вывод 2 3 2 2" xfId="482" xr:uid="{00000000-0005-0000-0000-0000ED010000}"/>
    <cellStyle name="Вывод 2 4" xfId="483" xr:uid="{00000000-0005-0000-0000-0000EE010000}"/>
    <cellStyle name="Вывод 2 4 2" xfId="484" xr:uid="{00000000-0005-0000-0000-0000EF010000}"/>
    <cellStyle name="Вывод 2 4 2 2" xfId="485" xr:uid="{00000000-0005-0000-0000-0000F0010000}"/>
    <cellStyle name="Вывод 2 5" xfId="486" xr:uid="{00000000-0005-0000-0000-0000F1010000}"/>
    <cellStyle name="Вывод 2 5 2" xfId="487" xr:uid="{00000000-0005-0000-0000-0000F2010000}"/>
    <cellStyle name="Вывод 3" xfId="488" xr:uid="{00000000-0005-0000-0000-0000F3010000}"/>
    <cellStyle name="Вывод 3 2" xfId="489" xr:uid="{00000000-0005-0000-0000-0000F4010000}"/>
    <cellStyle name="Вывод 3 2 2" xfId="490" xr:uid="{00000000-0005-0000-0000-0000F5010000}"/>
    <cellStyle name="Вывод 3 2 2 2" xfId="491" xr:uid="{00000000-0005-0000-0000-0000F6010000}"/>
    <cellStyle name="Вывод 3 3" xfId="492" xr:uid="{00000000-0005-0000-0000-0000F7010000}"/>
    <cellStyle name="Вывод 3 3 2" xfId="493" xr:uid="{00000000-0005-0000-0000-0000F8010000}"/>
    <cellStyle name="Вывод 4" xfId="494" xr:uid="{00000000-0005-0000-0000-0000F9010000}"/>
    <cellStyle name="Вывод 4 2" xfId="495" xr:uid="{00000000-0005-0000-0000-0000FA010000}"/>
    <cellStyle name="Вывод 4 2 2" xfId="496" xr:uid="{00000000-0005-0000-0000-0000FB010000}"/>
    <cellStyle name="Вывод 5" xfId="497" xr:uid="{00000000-0005-0000-0000-0000FC010000}"/>
    <cellStyle name="Вывод 5 2" xfId="498" xr:uid="{00000000-0005-0000-0000-0000FD010000}"/>
    <cellStyle name="Вывод 5 2 2" xfId="499" xr:uid="{00000000-0005-0000-0000-0000FE010000}"/>
    <cellStyle name="Вывод 6" xfId="500" xr:uid="{00000000-0005-0000-0000-0000FF010000}"/>
    <cellStyle name="Вывод 6 2" xfId="501" xr:uid="{00000000-0005-0000-0000-000000020000}"/>
    <cellStyle name="Вычисление" xfId="502" xr:uid="{00000000-0005-0000-0000-000001020000}"/>
    <cellStyle name="Вычисление 2" xfId="503" xr:uid="{00000000-0005-0000-0000-000002020000}"/>
    <cellStyle name="Вычисление 2 2" xfId="504" xr:uid="{00000000-0005-0000-0000-000003020000}"/>
    <cellStyle name="Вычисление 2 2 2" xfId="505" xr:uid="{00000000-0005-0000-0000-000004020000}"/>
    <cellStyle name="Вычисление 2 2 2 2" xfId="506" xr:uid="{00000000-0005-0000-0000-000005020000}"/>
    <cellStyle name="Вычисление 2 2 2 2 2" xfId="507" xr:uid="{00000000-0005-0000-0000-000006020000}"/>
    <cellStyle name="Вычисление 2 2 3" xfId="508" xr:uid="{00000000-0005-0000-0000-000007020000}"/>
    <cellStyle name="Вычисление 2 2 3 2" xfId="509" xr:uid="{00000000-0005-0000-0000-000008020000}"/>
    <cellStyle name="Вычисление 2 3" xfId="510" xr:uid="{00000000-0005-0000-0000-000009020000}"/>
    <cellStyle name="Вычисление 2 3 2" xfId="511" xr:uid="{00000000-0005-0000-0000-00000A020000}"/>
    <cellStyle name="Вычисление 2 3 2 2" xfId="512" xr:uid="{00000000-0005-0000-0000-00000B020000}"/>
    <cellStyle name="Вычисление 2 3 2 2 2" xfId="513" xr:uid="{00000000-0005-0000-0000-00000C020000}"/>
    <cellStyle name="Вычисление 2 3 3" xfId="514" xr:uid="{00000000-0005-0000-0000-00000D020000}"/>
    <cellStyle name="Вычисление 2 3 3 2" xfId="515" xr:uid="{00000000-0005-0000-0000-00000E020000}"/>
    <cellStyle name="Вычисление 2 4" xfId="516" xr:uid="{00000000-0005-0000-0000-00000F020000}"/>
    <cellStyle name="Вычисление 2 4 2" xfId="517" xr:uid="{00000000-0005-0000-0000-000010020000}"/>
    <cellStyle name="Вычисление 2 4 2 2" xfId="518" xr:uid="{00000000-0005-0000-0000-000011020000}"/>
    <cellStyle name="Вычисление 2 5" xfId="519" xr:uid="{00000000-0005-0000-0000-000012020000}"/>
    <cellStyle name="Вычисление 2 5 2" xfId="520" xr:uid="{00000000-0005-0000-0000-000013020000}"/>
    <cellStyle name="Вычисление 3" xfId="521" xr:uid="{00000000-0005-0000-0000-000014020000}"/>
    <cellStyle name="Вычисление 3 2" xfId="522" xr:uid="{00000000-0005-0000-0000-000015020000}"/>
    <cellStyle name="Вычисление 3 2 2" xfId="523" xr:uid="{00000000-0005-0000-0000-000016020000}"/>
    <cellStyle name="Вычисление 3 2 2 2" xfId="524" xr:uid="{00000000-0005-0000-0000-000017020000}"/>
    <cellStyle name="Вычисление 3 3" xfId="525" xr:uid="{00000000-0005-0000-0000-000018020000}"/>
    <cellStyle name="Вычисление 3 3 2" xfId="526" xr:uid="{00000000-0005-0000-0000-000019020000}"/>
    <cellStyle name="Вычисление 4" xfId="527" xr:uid="{00000000-0005-0000-0000-00001A020000}"/>
    <cellStyle name="Вычисление 4 2" xfId="528" xr:uid="{00000000-0005-0000-0000-00001B020000}"/>
    <cellStyle name="Вычисление 4 2 2" xfId="529" xr:uid="{00000000-0005-0000-0000-00001C020000}"/>
    <cellStyle name="Вычисление 4 2 2 2" xfId="530" xr:uid="{00000000-0005-0000-0000-00001D020000}"/>
    <cellStyle name="Вычисление 4 3" xfId="531" xr:uid="{00000000-0005-0000-0000-00001E020000}"/>
    <cellStyle name="Вычисление 4 3 2" xfId="532" xr:uid="{00000000-0005-0000-0000-00001F020000}"/>
    <cellStyle name="Вычисление 5" xfId="533" xr:uid="{00000000-0005-0000-0000-000020020000}"/>
    <cellStyle name="Вычисление 5 2" xfId="534" xr:uid="{00000000-0005-0000-0000-000021020000}"/>
    <cellStyle name="Вычисление 5 2 2" xfId="535" xr:uid="{00000000-0005-0000-0000-000022020000}"/>
    <cellStyle name="Вычисление 6" xfId="536" xr:uid="{00000000-0005-0000-0000-000023020000}"/>
    <cellStyle name="Вычисление 6 2" xfId="537" xr:uid="{00000000-0005-0000-0000-000024020000}"/>
    <cellStyle name="Заголовок 1" xfId="538" xr:uid="{00000000-0005-0000-0000-000025020000}"/>
    <cellStyle name="Заголовок 2" xfId="539" xr:uid="{00000000-0005-0000-0000-000026020000}"/>
    <cellStyle name="Заголовок 3" xfId="540" xr:uid="{00000000-0005-0000-0000-000027020000}"/>
    <cellStyle name="Заголовок 4" xfId="541" xr:uid="{00000000-0005-0000-0000-000028020000}"/>
    <cellStyle name="Итог" xfId="542" xr:uid="{00000000-0005-0000-0000-000029020000}"/>
    <cellStyle name="Итог 2" xfId="543" xr:uid="{00000000-0005-0000-0000-00002A020000}"/>
    <cellStyle name="Итог 2 2" xfId="544" xr:uid="{00000000-0005-0000-0000-00002B020000}"/>
    <cellStyle name="Итог 2 2 2" xfId="545" xr:uid="{00000000-0005-0000-0000-00002C020000}"/>
    <cellStyle name="Итог 2 2 2 2" xfId="546" xr:uid="{00000000-0005-0000-0000-00002D020000}"/>
    <cellStyle name="Итог 2 3" xfId="547" xr:uid="{00000000-0005-0000-0000-00002E020000}"/>
    <cellStyle name="Итог 2 3 2" xfId="548" xr:uid="{00000000-0005-0000-0000-00002F020000}"/>
    <cellStyle name="Итог 3" xfId="549" xr:uid="{00000000-0005-0000-0000-000030020000}"/>
    <cellStyle name="Итог 3 2" xfId="550" xr:uid="{00000000-0005-0000-0000-000031020000}"/>
    <cellStyle name="Итог 3 2 2" xfId="551" xr:uid="{00000000-0005-0000-0000-000032020000}"/>
    <cellStyle name="Итог 3 2 2 2" xfId="552" xr:uid="{00000000-0005-0000-0000-000033020000}"/>
    <cellStyle name="Итог 3 3" xfId="553" xr:uid="{00000000-0005-0000-0000-000034020000}"/>
    <cellStyle name="Итог 3 3 2" xfId="554" xr:uid="{00000000-0005-0000-0000-000035020000}"/>
    <cellStyle name="Итог 4" xfId="555" xr:uid="{00000000-0005-0000-0000-000036020000}"/>
    <cellStyle name="Итог 4 2" xfId="556" xr:uid="{00000000-0005-0000-0000-000037020000}"/>
    <cellStyle name="Итог 4 2 2" xfId="557" xr:uid="{00000000-0005-0000-0000-000038020000}"/>
    <cellStyle name="Итог 5" xfId="558" xr:uid="{00000000-0005-0000-0000-000039020000}"/>
    <cellStyle name="Итог 5 2" xfId="559" xr:uid="{00000000-0005-0000-0000-00003A020000}"/>
    <cellStyle name="Контрольная ячейка" xfId="560" xr:uid="{00000000-0005-0000-0000-00003B020000}"/>
    <cellStyle name="Контрольная ячейка 2" xfId="561" xr:uid="{00000000-0005-0000-0000-00003C020000}"/>
    <cellStyle name="Название" xfId="562" xr:uid="{00000000-0005-0000-0000-00003D020000}"/>
    <cellStyle name="Нейтральный" xfId="563" xr:uid="{00000000-0005-0000-0000-00003E020000}"/>
    <cellStyle name="Нейтральный 2" xfId="564" xr:uid="{00000000-0005-0000-0000-00003F020000}"/>
    <cellStyle name="Плохой" xfId="565" xr:uid="{00000000-0005-0000-0000-000040020000}"/>
    <cellStyle name="Плохой 2" xfId="566" xr:uid="{00000000-0005-0000-0000-000041020000}"/>
    <cellStyle name="Пояснение" xfId="567" xr:uid="{00000000-0005-0000-0000-000042020000}"/>
    <cellStyle name="Примечание" xfId="568" xr:uid="{00000000-0005-0000-0000-000043020000}"/>
    <cellStyle name="Примечание 2" xfId="569" xr:uid="{00000000-0005-0000-0000-000044020000}"/>
    <cellStyle name="Примечание 2 2" xfId="570" xr:uid="{00000000-0005-0000-0000-000045020000}"/>
    <cellStyle name="Примечание 2 2 2" xfId="571" xr:uid="{00000000-0005-0000-0000-000046020000}"/>
    <cellStyle name="Примечание 2 2 2 2" xfId="572" xr:uid="{00000000-0005-0000-0000-000047020000}"/>
    <cellStyle name="Примечание 2 2 2 2 2" xfId="573" xr:uid="{00000000-0005-0000-0000-000048020000}"/>
    <cellStyle name="Примечание 2 2 3" xfId="574" xr:uid="{00000000-0005-0000-0000-000049020000}"/>
    <cellStyle name="Примечание 2 2 3 2" xfId="575" xr:uid="{00000000-0005-0000-0000-00004A020000}"/>
    <cellStyle name="Примечание 2 3" xfId="576" xr:uid="{00000000-0005-0000-0000-00004B020000}"/>
    <cellStyle name="Примечание 2 3 2" xfId="577" xr:uid="{00000000-0005-0000-0000-00004C020000}"/>
    <cellStyle name="Примечание 2 3 2 2" xfId="578" xr:uid="{00000000-0005-0000-0000-00004D020000}"/>
    <cellStyle name="Примечание 2 3 2 2 2" xfId="579" xr:uid="{00000000-0005-0000-0000-00004E020000}"/>
    <cellStyle name="Примечание 2 3 3" xfId="580" xr:uid="{00000000-0005-0000-0000-00004F020000}"/>
    <cellStyle name="Примечание 2 3 3 2" xfId="581" xr:uid="{00000000-0005-0000-0000-000050020000}"/>
    <cellStyle name="Примечание 2 4" xfId="582" xr:uid="{00000000-0005-0000-0000-000051020000}"/>
    <cellStyle name="Примечание 2 4 2" xfId="583" xr:uid="{00000000-0005-0000-0000-000052020000}"/>
    <cellStyle name="Примечание 3" xfId="584" xr:uid="{00000000-0005-0000-0000-000053020000}"/>
    <cellStyle name="Примечание 3 2" xfId="585" xr:uid="{00000000-0005-0000-0000-000054020000}"/>
    <cellStyle name="Примечание 3 2 2" xfId="586" xr:uid="{00000000-0005-0000-0000-000055020000}"/>
    <cellStyle name="Примечание 3 2 2 2" xfId="587" xr:uid="{00000000-0005-0000-0000-000056020000}"/>
    <cellStyle name="Примечание 3 3" xfId="588" xr:uid="{00000000-0005-0000-0000-000057020000}"/>
    <cellStyle name="Примечание 3 3 2" xfId="589" xr:uid="{00000000-0005-0000-0000-000058020000}"/>
    <cellStyle name="Примечание 4" xfId="590" xr:uid="{00000000-0005-0000-0000-000059020000}"/>
    <cellStyle name="Примечание 4 2" xfId="591" xr:uid="{00000000-0005-0000-0000-00005A020000}"/>
    <cellStyle name="Примечание 4 2 2" xfId="592" xr:uid="{00000000-0005-0000-0000-00005B020000}"/>
    <cellStyle name="Примечание 4 2 2 2" xfId="593" xr:uid="{00000000-0005-0000-0000-00005C020000}"/>
    <cellStyle name="Примечание 4 3" xfId="594" xr:uid="{00000000-0005-0000-0000-00005D020000}"/>
    <cellStyle name="Примечание 4 3 2" xfId="595" xr:uid="{00000000-0005-0000-0000-00005E020000}"/>
    <cellStyle name="Примечание 5" xfId="596" xr:uid="{00000000-0005-0000-0000-00005F020000}"/>
    <cellStyle name="Примечание 5 2" xfId="597" xr:uid="{00000000-0005-0000-0000-000060020000}"/>
    <cellStyle name="Связанная ячейка" xfId="598" xr:uid="{00000000-0005-0000-0000-000061020000}"/>
    <cellStyle name="Текст предупреждения" xfId="599" xr:uid="{00000000-0005-0000-0000-000062020000}"/>
    <cellStyle name="Хороший" xfId="600" xr:uid="{00000000-0005-0000-0000-000063020000}"/>
    <cellStyle name="Хороший 2" xfId="601" xr:uid="{00000000-0005-0000-0000-000064020000}"/>
    <cellStyle name="一般_2006 FSA-RPM OEM Price List with Cost info Dec 5 05-修改版-李協理" xfId="602" xr:uid="{00000000-0005-0000-0000-000065020000}"/>
    <cellStyle name="千分位[0]_PEAK CYCLE-99" xfId="603" xr:uid="{00000000-0005-0000-0000-000066020000}"/>
    <cellStyle name="千分位_PEAK CYCLE-99" xfId="604" xr:uid="{00000000-0005-0000-0000-000067020000}"/>
    <cellStyle name="常规_12&quot; Alu Mustang_1" xfId="605" xr:uid="{00000000-0005-0000-0000-000068020000}"/>
    <cellStyle name="未定義" xfId="606" xr:uid="{00000000-0005-0000-0000-000069020000}"/>
    <cellStyle name="標準_Book1" xfId="607" xr:uid="{00000000-0005-0000-0000-00006A020000}"/>
    <cellStyle name="貨幣 [0]_PEAK CYCLE-99" xfId="608" xr:uid="{00000000-0005-0000-0000-00006B020000}"/>
    <cellStyle name="貨幣_PEAK CYCLE-99" xfId="609" xr:uid="{00000000-0005-0000-0000-00006C020000}"/>
  </cellStyles>
  <dxfs count="0"/>
  <tableStyles count="0" defaultTableStyle="TableStyleMedium2" defaultPivotStyle="PivotStyleLight16"/>
  <colors>
    <mruColors>
      <color rgb="FFFFCCFF"/>
      <color rgb="FF00FF00"/>
      <color rgb="FFFFCCCC"/>
      <color rgb="FFFF9999"/>
      <color rgb="FFFFFFCC"/>
      <color rgb="FFD58785"/>
      <color rgb="FFEC2CB5"/>
      <color rgb="FF0080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H435"/>
  <sheetViews>
    <sheetView tabSelected="1" zoomScale="70" zoomScaleNormal="70" workbookViewId="0">
      <pane xSplit="2" ySplit="5" topLeftCell="C213" activePane="bottomRight" state="frozen"/>
      <selection activeCell="A135" sqref="A135"/>
      <selection pane="topRight" activeCell="A135" sqref="A135"/>
      <selection pane="bottomLeft" activeCell="A135" sqref="A135"/>
      <selection pane="bottomRight" activeCell="H219" sqref="H219"/>
    </sheetView>
  </sheetViews>
  <sheetFormatPr defaultRowHeight="15.5"/>
  <cols>
    <col min="1" max="1" width="37.81640625" style="5" customWidth="1"/>
    <col min="2" max="2" width="19.1796875" style="6" customWidth="1"/>
    <col min="3" max="3" width="50.1796875" style="6" customWidth="1"/>
    <col min="4" max="4" width="22.81640625" customWidth="1"/>
    <col min="5" max="5" width="12.1796875" customWidth="1"/>
    <col min="6" max="6" width="12.81640625" customWidth="1"/>
    <col min="7" max="7" width="11.54296875" customWidth="1"/>
    <col min="8" max="8" width="30.26953125" customWidth="1"/>
  </cols>
  <sheetData>
    <row r="1" spans="1:8" s="1" customFormat="1" ht="38.25" customHeight="1">
      <c r="A1" s="58" t="s">
        <v>202</v>
      </c>
      <c r="B1" s="53"/>
      <c r="C1" s="54"/>
      <c r="D1" s="47"/>
      <c r="E1" s="63" t="s">
        <v>195</v>
      </c>
      <c r="F1" s="64" t="s">
        <v>195</v>
      </c>
      <c r="G1" s="82" t="s">
        <v>197</v>
      </c>
      <c r="H1" s="84" t="s">
        <v>201</v>
      </c>
    </row>
    <row r="2" spans="1:8" s="1" customFormat="1" ht="38.25" customHeight="1">
      <c r="A2" s="86" t="s">
        <v>203</v>
      </c>
      <c r="B2" s="86"/>
      <c r="C2" s="88"/>
      <c r="D2" s="49"/>
      <c r="E2" s="65" t="s">
        <v>196</v>
      </c>
      <c r="F2" s="66" t="s">
        <v>196</v>
      </c>
      <c r="G2" s="83"/>
      <c r="H2" s="85"/>
    </row>
    <row r="3" spans="1:8" s="1" customFormat="1" ht="30.75" customHeight="1">
      <c r="A3" s="87"/>
      <c r="B3" s="87"/>
      <c r="C3" s="89"/>
      <c r="D3" s="48"/>
      <c r="E3" s="55">
        <f>SUM(E6:E429)</f>
        <v>0</v>
      </c>
      <c r="F3" s="56">
        <f>SUM(F6:F429)</f>
        <v>0</v>
      </c>
      <c r="G3" s="57">
        <f>SUM(G6:G429)</f>
        <v>0</v>
      </c>
      <c r="H3" s="76">
        <f>SUM(H6:H429)/1.21</f>
        <v>0</v>
      </c>
    </row>
    <row r="4" spans="1:8" s="1" customFormat="1" ht="132" customHeight="1" thickBot="1">
      <c r="A4" s="32" t="s">
        <v>71</v>
      </c>
      <c r="B4" s="32" t="s">
        <v>192</v>
      </c>
      <c r="C4" s="31" t="s">
        <v>193</v>
      </c>
      <c r="D4" s="51" t="s">
        <v>194</v>
      </c>
      <c r="E4" s="67" t="s">
        <v>198</v>
      </c>
      <c r="F4" s="68" t="s">
        <v>199</v>
      </c>
      <c r="G4" s="29" t="s">
        <v>200</v>
      </c>
      <c r="H4" s="30" t="s">
        <v>205</v>
      </c>
    </row>
    <row r="5" spans="1:8" s="38" customFormat="1" ht="21" customHeight="1" thickBot="1">
      <c r="A5" s="33"/>
      <c r="B5" s="34"/>
      <c r="C5" s="34"/>
      <c r="D5" s="50"/>
      <c r="E5" s="36"/>
      <c r="F5" s="36"/>
      <c r="G5" s="37"/>
      <c r="H5" s="35"/>
    </row>
    <row r="6" spans="1:8" s="2" customFormat="1" ht="20.149999999999999" customHeight="1">
      <c r="A6" s="20" t="s">
        <v>115</v>
      </c>
      <c r="B6" s="21" t="s">
        <v>7</v>
      </c>
      <c r="C6" s="21" t="s">
        <v>116</v>
      </c>
      <c r="D6" s="71">
        <v>6499</v>
      </c>
      <c r="E6" s="17"/>
      <c r="F6" s="18"/>
      <c r="G6" s="19">
        <f t="shared" ref="G6:G17" si="0">SUM(E6:F6)</f>
        <v>0</v>
      </c>
      <c r="H6" s="73">
        <f>SUM(D6*G6)</f>
        <v>0</v>
      </c>
    </row>
    <row r="7" spans="1:8" s="2" customFormat="1" ht="20.149999999999999" customHeight="1">
      <c r="A7" s="12" t="s">
        <v>115</v>
      </c>
      <c r="B7" s="22" t="s">
        <v>8</v>
      </c>
      <c r="C7" s="22" t="s">
        <v>116</v>
      </c>
      <c r="D7" s="71">
        <v>6499</v>
      </c>
      <c r="E7" s="4"/>
      <c r="F7" s="10"/>
      <c r="G7" s="11">
        <f t="shared" si="0"/>
        <v>0</v>
      </c>
      <c r="H7" s="73">
        <f t="shared" ref="H7:H17" si="1">SUM(D7*G7)</f>
        <v>0</v>
      </c>
    </row>
    <row r="8" spans="1:8" s="2" customFormat="1" ht="20.149999999999999" customHeight="1">
      <c r="A8" s="12" t="s">
        <v>115</v>
      </c>
      <c r="B8" s="22" t="s">
        <v>9</v>
      </c>
      <c r="C8" s="22" t="s">
        <v>116</v>
      </c>
      <c r="D8" s="71">
        <v>6499</v>
      </c>
      <c r="E8" s="4"/>
      <c r="F8" s="10"/>
      <c r="G8" s="11">
        <f t="shared" si="0"/>
        <v>0</v>
      </c>
      <c r="H8" s="73">
        <f t="shared" si="1"/>
        <v>0</v>
      </c>
    </row>
    <row r="9" spans="1:8" s="2" customFormat="1" ht="20.149999999999999" customHeight="1">
      <c r="A9" s="12" t="s">
        <v>115</v>
      </c>
      <c r="B9" s="22" t="s">
        <v>10</v>
      </c>
      <c r="C9" s="22" t="s">
        <v>116</v>
      </c>
      <c r="D9" s="71">
        <v>6499</v>
      </c>
      <c r="E9" s="4"/>
      <c r="F9" s="10"/>
      <c r="G9" s="11">
        <f t="shared" si="0"/>
        <v>0</v>
      </c>
      <c r="H9" s="73">
        <f t="shared" si="1"/>
        <v>0</v>
      </c>
    </row>
    <row r="10" spans="1:8" s="2" customFormat="1" ht="20.149999999999999" customHeight="1">
      <c r="A10" s="12" t="s">
        <v>11</v>
      </c>
      <c r="B10" s="22" t="s">
        <v>7</v>
      </c>
      <c r="C10" s="22" t="s">
        <v>84</v>
      </c>
      <c r="D10" s="72">
        <v>5399</v>
      </c>
      <c r="E10" s="4"/>
      <c r="F10" s="10"/>
      <c r="G10" s="11">
        <f t="shared" si="0"/>
        <v>0</v>
      </c>
      <c r="H10" s="73">
        <f t="shared" si="1"/>
        <v>0</v>
      </c>
    </row>
    <row r="11" spans="1:8" s="2" customFormat="1" ht="20.149999999999999" customHeight="1">
      <c r="A11" s="12" t="s">
        <v>11</v>
      </c>
      <c r="B11" s="22" t="s">
        <v>8</v>
      </c>
      <c r="C11" s="22" t="s">
        <v>84</v>
      </c>
      <c r="D11" s="72">
        <v>5399</v>
      </c>
      <c r="E11" s="4"/>
      <c r="F11" s="10"/>
      <c r="G11" s="11">
        <f t="shared" si="0"/>
        <v>0</v>
      </c>
      <c r="H11" s="73">
        <f t="shared" si="1"/>
        <v>0</v>
      </c>
    </row>
    <row r="12" spans="1:8" s="2" customFormat="1" ht="20.149999999999999" customHeight="1">
      <c r="A12" s="12" t="s">
        <v>11</v>
      </c>
      <c r="B12" s="22" t="s">
        <v>9</v>
      </c>
      <c r="C12" s="22" t="s">
        <v>84</v>
      </c>
      <c r="D12" s="72">
        <v>5399</v>
      </c>
      <c r="E12" s="4"/>
      <c r="F12" s="10"/>
      <c r="G12" s="11">
        <f t="shared" si="0"/>
        <v>0</v>
      </c>
      <c r="H12" s="73">
        <f t="shared" si="1"/>
        <v>0</v>
      </c>
    </row>
    <row r="13" spans="1:8" s="2" customFormat="1" ht="20.149999999999999" customHeight="1">
      <c r="A13" s="12" t="s">
        <v>11</v>
      </c>
      <c r="B13" s="22" t="s">
        <v>10</v>
      </c>
      <c r="C13" s="22" t="s">
        <v>84</v>
      </c>
      <c r="D13" s="72">
        <v>5399</v>
      </c>
      <c r="E13" s="4"/>
      <c r="F13" s="10"/>
      <c r="G13" s="11">
        <f t="shared" si="0"/>
        <v>0</v>
      </c>
      <c r="H13" s="73">
        <f t="shared" si="1"/>
        <v>0</v>
      </c>
    </row>
    <row r="14" spans="1:8" s="2" customFormat="1" ht="20.149999999999999" customHeight="1">
      <c r="A14" s="12" t="s">
        <v>12</v>
      </c>
      <c r="B14" s="22" t="s">
        <v>7</v>
      </c>
      <c r="C14" s="22" t="s">
        <v>84</v>
      </c>
      <c r="D14" s="72">
        <v>4099</v>
      </c>
      <c r="E14" s="4"/>
      <c r="F14" s="10"/>
      <c r="G14" s="11">
        <f t="shared" si="0"/>
        <v>0</v>
      </c>
      <c r="H14" s="73">
        <f t="shared" si="1"/>
        <v>0</v>
      </c>
    </row>
    <row r="15" spans="1:8" s="2" customFormat="1" ht="20.149999999999999" customHeight="1">
      <c r="A15" s="12" t="s">
        <v>12</v>
      </c>
      <c r="B15" s="22" t="s">
        <v>8</v>
      </c>
      <c r="C15" s="22" t="s">
        <v>84</v>
      </c>
      <c r="D15" s="72">
        <v>4099</v>
      </c>
      <c r="E15" s="4"/>
      <c r="F15" s="10"/>
      <c r="G15" s="11">
        <f t="shared" si="0"/>
        <v>0</v>
      </c>
      <c r="H15" s="73">
        <f t="shared" si="1"/>
        <v>0</v>
      </c>
    </row>
    <row r="16" spans="1:8" s="2" customFormat="1" ht="20.149999999999999" customHeight="1">
      <c r="A16" s="12" t="s">
        <v>12</v>
      </c>
      <c r="B16" s="22" t="s">
        <v>9</v>
      </c>
      <c r="C16" s="22" t="s">
        <v>84</v>
      </c>
      <c r="D16" s="72">
        <v>4099</v>
      </c>
      <c r="E16" s="4"/>
      <c r="F16" s="10"/>
      <c r="G16" s="11">
        <f t="shared" si="0"/>
        <v>0</v>
      </c>
      <c r="H16" s="73">
        <f t="shared" si="1"/>
        <v>0</v>
      </c>
    </row>
    <row r="17" spans="1:8" s="2" customFormat="1" ht="20.149999999999999" customHeight="1" thickBot="1">
      <c r="A17" s="12" t="s">
        <v>12</v>
      </c>
      <c r="B17" s="22" t="s">
        <v>10</v>
      </c>
      <c r="C17" s="22" t="s">
        <v>84</v>
      </c>
      <c r="D17" s="72">
        <v>4099</v>
      </c>
      <c r="E17" s="4"/>
      <c r="F17" s="10"/>
      <c r="G17" s="11">
        <f t="shared" si="0"/>
        <v>0</v>
      </c>
      <c r="H17" s="73">
        <f t="shared" si="1"/>
        <v>0</v>
      </c>
    </row>
    <row r="18" spans="1:8" s="38" customFormat="1" ht="21" customHeight="1" thickBot="1">
      <c r="A18" s="33"/>
      <c r="B18" s="34"/>
      <c r="C18" s="34"/>
      <c r="D18" s="52"/>
      <c r="E18" s="36"/>
      <c r="F18" s="36"/>
      <c r="G18" s="37"/>
      <c r="H18" s="35"/>
    </row>
    <row r="19" spans="1:8" s="2" customFormat="1" ht="20.149999999999999" customHeight="1">
      <c r="A19" s="12" t="s">
        <v>117</v>
      </c>
      <c r="B19" s="22" t="s">
        <v>7</v>
      </c>
      <c r="C19" s="22" t="s">
        <v>116</v>
      </c>
      <c r="D19" s="72">
        <v>5399</v>
      </c>
      <c r="E19" s="4"/>
      <c r="F19" s="10"/>
      <c r="G19" s="11">
        <f t="shared" ref="G19:G30" si="2">SUM(E19:F19)</f>
        <v>0</v>
      </c>
      <c r="H19" s="74">
        <f>SUM(D19*G19)</f>
        <v>0</v>
      </c>
    </row>
    <row r="20" spans="1:8" s="2" customFormat="1" ht="20.149999999999999" customHeight="1">
      <c r="A20" s="12" t="s">
        <v>117</v>
      </c>
      <c r="B20" s="22" t="s">
        <v>8</v>
      </c>
      <c r="C20" s="22" t="s">
        <v>116</v>
      </c>
      <c r="D20" s="72">
        <v>5399</v>
      </c>
      <c r="E20" s="4"/>
      <c r="F20" s="10"/>
      <c r="G20" s="11">
        <f t="shared" si="2"/>
        <v>0</v>
      </c>
      <c r="H20" s="74">
        <f t="shared" ref="H20:H30" si="3">SUM(D20*G20)</f>
        <v>0</v>
      </c>
    </row>
    <row r="21" spans="1:8" s="2" customFormat="1" ht="20.149999999999999" customHeight="1">
      <c r="A21" s="12" t="s">
        <v>117</v>
      </c>
      <c r="B21" s="22" t="s">
        <v>9</v>
      </c>
      <c r="C21" s="22" t="s">
        <v>116</v>
      </c>
      <c r="D21" s="72">
        <v>5399</v>
      </c>
      <c r="E21" s="4"/>
      <c r="F21" s="10"/>
      <c r="G21" s="11">
        <f t="shared" si="2"/>
        <v>0</v>
      </c>
      <c r="H21" s="74">
        <f t="shared" si="3"/>
        <v>0</v>
      </c>
    </row>
    <row r="22" spans="1:8" s="2" customFormat="1" ht="20.149999999999999" customHeight="1">
      <c r="A22" s="12" t="s">
        <v>117</v>
      </c>
      <c r="B22" s="22" t="s">
        <v>10</v>
      </c>
      <c r="C22" s="22" t="s">
        <v>116</v>
      </c>
      <c r="D22" s="72">
        <v>5399</v>
      </c>
      <c r="E22" s="4"/>
      <c r="F22" s="10"/>
      <c r="G22" s="11">
        <f t="shared" si="2"/>
        <v>0</v>
      </c>
      <c r="H22" s="74">
        <f t="shared" si="3"/>
        <v>0</v>
      </c>
    </row>
    <row r="23" spans="1:8" s="2" customFormat="1" ht="20.149999999999999" customHeight="1">
      <c r="A23" s="12" t="s">
        <v>13</v>
      </c>
      <c r="B23" s="22" t="s">
        <v>7</v>
      </c>
      <c r="C23" s="22" t="s">
        <v>84</v>
      </c>
      <c r="D23" s="72">
        <v>4199</v>
      </c>
      <c r="E23" s="4"/>
      <c r="F23" s="10"/>
      <c r="G23" s="11">
        <f t="shared" si="2"/>
        <v>0</v>
      </c>
      <c r="H23" s="74">
        <f t="shared" si="3"/>
        <v>0</v>
      </c>
    </row>
    <row r="24" spans="1:8" s="2" customFormat="1" ht="20.149999999999999" customHeight="1">
      <c r="A24" s="12" t="s">
        <v>13</v>
      </c>
      <c r="B24" s="22" t="s">
        <v>8</v>
      </c>
      <c r="C24" s="22" t="s">
        <v>84</v>
      </c>
      <c r="D24" s="72">
        <v>4199</v>
      </c>
      <c r="E24" s="4"/>
      <c r="F24" s="10"/>
      <c r="G24" s="11">
        <f t="shared" si="2"/>
        <v>0</v>
      </c>
      <c r="H24" s="74">
        <f t="shared" si="3"/>
        <v>0</v>
      </c>
    </row>
    <row r="25" spans="1:8" s="2" customFormat="1" ht="20.149999999999999" customHeight="1">
      <c r="A25" s="12" t="s">
        <v>13</v>
      </c>
      <c r="B25" s="22" t="s">
        <v>9</v>
      </c>
      <c r="C25" s="22" t="s">
        <v>84</v>
      </c>
      <c r="D25" s="72">
        <v>4199</v>
      </c>
      <c r="E25" s="4"/>
      <c r="F25" s="10"/>
      <c r="G25" s="11">
        <f t="shared" si="2"/>
        <v>0</v>
      </c>
      <c r="H25" s="74">
        <f t="shared" si="3"/>
        <v>0</v>
      </c>
    </row>
    <row r="26" spans="1:8" s="2" customFormat="1" ht="20.149999999999999" customHeight="1">
      <c r="A26" s="12" t="s">
        <v>13</v>
      </c>
      <c r="B26" s="22" t="s">
        <v>10</v>
      </c>
      <c r="C26" s="22" t="s">
        <v>84</v>
      </c>
      <c r="D26" s="72">
        <v>4199</v>
      </c>
      <c r="E26" s="4"/>
      <c r="F26" s="10"/>
      <c r="G26" s="11">
        <f t="shared" si="2"/>
        <v>0</v>
      </c>
      <c r="H26" s="74">
        <f t="shared" si="3"/>
        <v>0</v>
      </c>
    </row>
    <row r="27" spans="1:8" s="2" customFormat="1" ht="20.149999999999999" customHeight="1">
      <c r="A27" s="12" t="s">
        <v>14</v>
      </c>
      <c r="B27" s="22" t="s">
        <v>7</v>
      </c>
      <c r="C27" s="22" t="s">
        <v>84</v>
      </c>
      <c r="D27" s="72">
        <v>3199</v>
      </c>
      <c r="E27" s="4"/>
      <c r="F27" s="10"/>
      <c r="G27" s="11">
        <f t="shared" si="2"/>
        <v>0</v>
      </c>
      <c r="H27" s="74">
        <f t="shared" si="3"/>
        <v>0</v>
      </c>
    </row>
    <row r="28" spans="1:8" s="2" customFormat="1" ht="20.149999999999999" customHeight="1">
      <c r="A28" s="12" t="s">
        <v>14</v>
      </c>
      <c r="B28" s="22" t="s">
        <v>8</v>
      </c>
      <c r="C28" s="22" t="s">
        <v>84</v>
      </c>
      <c r="D28" s="72">
        <v>3199</v>
      </c>
      <c r="E28" s="4"/>
      <c r="F28" s="10"/>
      <c r="G28" s="11">
        <f t="shared" si="2"/>
        <v>0</v>
      </c>
      <c r="H28" s="74">
        <f t="shared" si="3"/>
        <v>0</v>
      </c>
    </row>
    <row r="29" spans="1:8" s="2" customFormat="1" ht="20.149999999999999" customHeight="1">
      <c r="A29" s="12" t="s">
        <v>14</v>
      </c>
      <c r="B29" s="22" t="s">
        <v>9</v>
      </c>
      <c r="C29" s="22" t="s">
        <v>84</v>
      </c>
      <c r="D29" s="72">
        <v>3199</v>
      </c>
      <c r="E29" s="4"/>
      <c r="F29" s="10"/>
      <c r="G29" s="11">
        <f t="shared" si="2"/>
        <v>0</v>
      </c>
      <c r="H29" s="74">
        <f t="shared" si="3"/>
        <v>0</v>
      </c>
    </row>
    <row r="30" spans="1:8" s="2" customFormat="1" ht="20.149999999999999" customHeight="1" thickBot="1">
      <c r="A30" s="12" t="s">
        <v>14</v>
      </c>
      <c r="B30" s="22" t="s">
        <v>10</v>
      </c>
      <c r="C30" s="22" t="s">
        <v>84</v>
      </c>
      <c r="D30" s="72">
        <v>3199</v>
      </c>
      <c r="E30" s="4"/>
      <c r="F30" s="10"/>
      <c r="G30" s="11">
        <f t="shared" si="2"/>
        <v>0</v>
      </c>
      <c r="H30" s="74">
        <f t="shared" si="3"/>
        <v>0</v>
      </c>
    </row>
    <row r="31" spans="1:8" s="39" customFormat="1" ht="21" customHeight="1" thickBot="1">
      <c r="A31" s="33"/>
      <c r="B31" s="34"/>
      <c r="C31" s="34"/>
      <c r="D31" s="52"/>
      <c r="E31" s="36"/>
      <c r="F31" s="36"/>
      <c r="G31" s="37"/>
      <c r="H31" s="35"/>
    </row>
    <row r="32" spans="1:8" s="2" customFormat="1" ht="20.149999999999999" customHeight="1">
      <c r="A32" s="12" t="s">
        <v>118</v>
      </c>
      <c r="B32" s="22" t="s">
        <v>7</v>
      </c>
      <c r="C32" s="22" t="s">
        <v>119</v>
      </c>
      <c r="D32" s="72">
        <v>3999</v>
      </c>
      <c r="E32" s="4"/>
      <c r="F32" s="10"/>
      <c r="G32" s="11">
        <f t="shared" ref="G32:G55" si="4">SUM(E32:F32)</f>
        <v>0</v>
      </c>
      <c r="H32" s="74">
        <f>SUM(D32*G32)</f>
        <v>0</v>
      </c>
    </row>
    <row r="33" spans="1:8" s="2" customFormat="1" ht="20.149999999999999" customHeight="1">
      <c r="A33" s="12" t="s">
        <v>118</v>
      </c>
      <c r="B33" s="22" t="s">
        <v>8</v>
      </c>
      <c r="C33" s="22" t="s">
        <v>119</v>
      </c>
      <c r="D33" s="72">
        <v>3999</v>
      </c>
      <c r="E33" s="4"/>
      <c r="F33" s="10"/>
      <c r="G33" s="11">
        <f t="shared" si="4"/>
        <v>0</v>
      </c>
      <c r="H33" s="74">
        <f t="shared" ref="H33:H55" si="5">SUM(D33*G33)</f>
        <v>0</v>
      </c>
    </row>
    <row r="34" spans="1:8" s="2" customFormat="1" ht="20.149999999999999" customHeight="1">
      <c r="A34" s="12" t="s">
        <v>118</v>
      </c>
      <c r="B34" s="22" t="s">
        <v>9</v>
      </c>
      <c r="C34" s="22" t="s">
        <v>119</v>
      </c>
      <c r="D34" s="72">
        <v>3999</v>
      </c>
      <c r="E34" s="4"/>
      <c r="F34" s="10"/>
      <c r="G34" s="11">
        <f t="shared" si="4"/>
        <v>0</v>
      </c>
      <c r="H34" s="74">
        <f t="shared" si="5"/>
        <v>0</v>
      </c>
    </row>
    <row r="35" spans="1:8" s="2" customFormat="1" ht="20.149999999999999" customHeight="1">
      <c r="A35" s="12" t="s">
        <v>118</v>
      </c>
      <c r="B35" s="22" t="s">
        <v>10</v>
      </c>
      <c r="C35" s="22" t="s">
        <v>119</v>
      </c>
      <c r="D35" s="72">
        <v>3999</v>
      </c>
      <c r="E35" s="4"/>
      <c r="F35" s="10"/>
      <c r="G35" s="11">
        <f t="shared" si="4"/>
        <v>0</v>
      </c>
      <c r="H35" s="74">
        <f t="shared" si="5"/>
        <v>0</v>
      </c>
    </row>
    <row r="36" spans="1:8" s="2" customFormat="1" ht="20.149999999999999" customHeight="1">
      <c r="A36" s="12" t="s">
        <v>120</v>
      </c>
      <c r="B36" s="22" t="s">
        <v>7</v>
      </c>
      <c r="C36" s="22" t="s">
        <v>121</v>
      </c>
      <c r="D36" s="72">
        <v>3599</v>
      </c>
      <c r="E36" s="4"/>
      <c r="F36" s="10"/>
      <c r="G36" s="11">
        <f t="shared" si="4"/>
        <v>0</v>
      </c>
      <c r="H36" s="74">
        <f t="shared" si="5"/>
        <v>0</v>
      </c>
    </row>
    <row r="37" spans="1:8" s="2" customFormat="1" ht="20.149999999999999" customHeight="1">
      <c r="A37" s="12" t="s">
        <v>120</v>
      </c>
      <c r="B37" s="22" t="s">
        <v>8</v>
      </c>
      <c r="C37" s="22" t="s">
        <v>121</v>
      </c>
      <c r="D37" s="72">
        <v>3599</v>
      </c>
      <c r="E37" s="4"/>
      <c r="F37" s="10"/>
      <c r="G37" s="11">
        <f t="shared" si="4"/>
        <v>0</v>
      </c>
      <c r="H37" s="74">
        <f t="shared" si="5"/>
        <v>0</v>
      </c>
    </row>
    <row r="38" spans="1:8" s="2" customFormat="1" ht="20.149999999999999" customHeight="1">
      <c r="A38" s="12" t="s">
        <v>120</v>
      </c>
      <c r="B38" s="22" t="s">
        <v>9</v>
      </c>
      <c r="C38" s="22" t="s">
        <v>121</v>
      </c>
      <c r="D38" s="72">
        <v>3599</v>
      </c>
      <c r="E38" s="4"/>
      <c r="F38" s="10"/>
      <c r="G38" s="11">
        <f t="shared" si="4"/>
        <v>0</v>
      </c>
      <c r="H38" s="74">
        <f t="shared" si="5"/>
        <v>0</v>
      </c>
    </row>
    <row r="39" spans="1:8" s="1" customFormat="1" ht="20.149999999999999" customHeight="1">
      <c r="A39" s="12" t="s">
        <v>120</v>
      </c>
      <c r="B39" s="22" t="s">
        <v>10</v>
      </c>
      <c r="C39" s="22" t="s">
        <v>121</v>
      </c>
      <c r="D39" s="72">
        <v>3599</v>
      </c>
      <c r="E39" s="4"/>
      <c r="F39" s="10"/>
      <c r="G39" s="11">
        <f t="shared" si="4"/>
        <v>0</v>
      </c>
      <c r="H39" s="74">
        <f t="shared" si="5"/>
        <v>0</v>
      </c>
    </row>
    <row r="40" spans="1:8" s="2" customFormat="1" ht="20.149999999999999" customHeight="1">
      <c r="A40" s="12" t="s">
        <v>122</v>
      </c>
      <c r="B40" s="22" t="s">
        <v>7</v>
      </c>
      <c r="C40" s="22" t="s">
        <v>84</v>
      </c>
      <c r="D40" s="72">
        <v>3099</v>
      </c>
      <c r="E40" s="4"/>
      <c r="F40" s="10"/>
      <c r="G40" s="11">
        <f t="shared" si="4"/>
        <v>0</v>
      </c>
      <c r="H40" s="74">
        <f t="shared" si="5"/>
        <v>0</v>
      </c>
    </row>
    <row r="41" spans="1:8" s="2" customFormat="1" ht="20.149999999999999" customHeight="1">
      <c r="A41" s="12" t="s">
        <v>122</v>
      </c>
      <c r="B41" s="22" t="s">
        <v>8</v>
      </c>
      <c r="C41" s="22" t="s">
        <v>84</v>
      </c>
      <c r="D41" s="72">
        <v>3099</v>
      </c>
      <c r="E41" s="4"/>
      <c r="F41" s="10"/>
      <c r="G41" s="11">
        <f t="shared" si="4"/>
        <v>0</v>
      </c>
      <c r="H41" s="74">
        <f t="shared" si="5"/>
        <v>0</v>
      </c>
    </row>
    <row r="42" spans="1:8" s="2" customFormat="1" ht="20.149999999999999" customHeight="1">
      <c r="A42" s="12" t="s">
        <v>122</v>
      </c>
      <c r="B42" s="22" t="s">
        <v>9</v>
      </c>
      <c r="C42" s="22" t="s">
        <v>84</v>
      </c>
      <c r="D42" s="72">
        <v>3099</v>
      </c>
      <c r="E42" s="4"/>
      <c r="F42" s="10"/>
      <c r="G42" s="11">
        <f t="shared" si="4"/>
        <v>0</v>
      </c>
      <c r="H42" s="74">
        <f t="shared" si="5"/>
        <v>0</v>
      </c>
    </row>
    <row r="43" spans="1:8" s="2" customFormat="1" ht="20.149999999999999" customHeight="1">
      <c r="A43" s="12" t="s">
        <v>122</v>
      </c>
      <c r="B43" s="22" t="s">
        <v>10</v>
      </c>
      <c r="C43" s="22" t="s">
        <v>84</v>
      </c>
      <c r="D43" s="72">
        <v>3099</v>
      </c>
      <c r="E43" s="4"/>
      <c r="F43" s="10"/>
      <c r="G43" s="11">
        <f t="shared" si="4"/>
        <v>0</v>
      </c>
      <c r="H43" s="74">
        <f t="shared" si="5"/>
        <v>0</v>
      </c>
    </row>
    <row r="44" spans="1:8" s="2" customFormat="1" ht="20.149999999999999" customHeight="1">
      <c r="A44" s="12" t="s">
        <v>123</v>
      </c>
      <c r="B44" s="22" t="s">
        <v>7</v>
      </c>
      <c r="C44" s="22" t="s">
        <v>124</v>
      </c>
      <c r="D44" s="72">
        <v>2499</v>
      </c>
      <c r="E44" s="4"/>
      <c r="F44" s="10"/>
      <c r="G44" s="11">
        <f t="shared" si="4"/>
        <v>0</v>
      </c>
      <c r="H44" s="74">
        <f t="shared" si="5"/>
        <v>0</v>
      </c>
    </row>
    <row r="45" spans="1:8" s="2" customFormat="1" ht="20.149999999999999" customHeight="1">
      <c r="A45" s="12" t="s">
        <v>123</v>
      </c>
      <c r="B45" s="22" t="s">
        <v>8</v>
      </c>
      <c r="C45" s="22" t="s">
        <v>124</v>
      </c>
      <c r="D45" s="72">
        <v>2499</v>
      </c>
      <c r="E45" s="4"/>
      <c r="F45" s="10"/>
      <c r="G45" s="11">
        <f t="shared" si="4"/>
        <v>0</v>
      </c>
      <c r="H45" s="74">
        <f t="shared" si="5"/>
        <v>0</v>
      </c>
    </row>
    <row r="46" spans="1:8" s="2" customFormat="1" ht="20.149999999999999" customHeight="1">
      <c r="A46" s="12" t="s">
        <v>123</v>
      </c>
      <c r="B46" s="22" t="s">
        <v>9</v>
      </c>
      <c r="C46" s="22" t="s">
        <v>124</v>
      </c>
      <c r="D46" s="72">
        <v>2499</v>
      </c>
      <c r="E46" s="4"/>
      <c r="F46" s="10"/>
      <c r="G46" s="11">
        <f t="shared" si="4"/>
        <v>0</v>
      </c>
      <c r="H46" s="74">
        <f t="shared" si="5"/>
        <v>0</v>
      </c>
    </row>
    <row r="47" spans="1:8" s="2" customFormat="1" ht="20.149999999999999" customHeight="1">
      <c r="A47" s="12" t="s">
        <v>123</v>
      </c>
      <c r="B47" s="22" t="s">
        <v>10</v>
      </c>
      <c r="C47" s="22" t="s">
        <v>124</v>
      </c>
      <c r="D47" s="72">
        <v>2499</v>
      </c>
      <c r="E47" s="4"/>
      <c r="F47" s="10"/>
      <c r="G47" s="11">
        <f t="shared" si="4"/>
        <v>0</v>
      </c>
      <c r="H47" s="74">
        <f t="shared" si="5"/>
        <v>0</v>
      </c>
    </row>
    <row r="48" spans="1:8" s="2" customFormat="1" ht="20.149999999999999" customHeight="1">
      <c r="A48" s="13" t="s">
        <v>182</v>
      </c>
      <c r="B48" s="23" t="s">
        <v>7</v>
      </c>
      <c r="C48" s="23" t="s">
        <v>121</v>
      </c>
      <c r="D48" s="72">
        <v>2099</v>
      </c>
      <c r="E48" s="4"/>
      <c r="F48" s="10"/>
      <c r="G48" s="11">
        <f t="shared" si="4"/>
        <v>0</v>
      </c>
      <c r="H48" s="74">
        <f t="shared" si="5"/>
        <v>0</v>
      </c>
    </row>
    <row r="49" spans="1:8" s="2" customFormat="1" ht="20.149999999999999" customHeight="1">
      <c r="A49" s="13" t="s">
        <v>182</v>
      </c>
      <c r="B49" s="23" t="s">
        <v>8</v>
      </c>
      <c r="C49" s="23" t="s">
        <v>121</v>
      </c>
      <c r="D49" s="72">
        <v>2099</v>
      </c>
      <c r="E49" s="4"/>
      <c r="F49" s="10"/>
      <c r="G49" s="11">
        <f t="shared" si="4"/>
        <v>0</v>
      </c>
      <c r="H49" s="74">
        <f t="shared" si="5"/>
        <v>0</v>
      </c>
    </row>
    <row r="50" spans="1:8" s="2" customFormat="1" ht="20.149999999999999" customHeight="1">
      <c r="A50" s="13" t="s">
        <v>182</v>
      </c>
      <c r="B50" s="23" t="s">
        <v>9</v>
      </c>
      <c r="C50" s="23" t="s">
        <v>121</v>
      </c>
      <c r="D50" s="72">
        <v>2099</v>
      </c>
      <c r="E50" s="4"/>
      <c r="F50" s="10"/>
      <c r="G50" s="11">
        <f t="shared" si="4"/>
        <v>0</v>
      </c>
      <c r="H50" s="74">
        <f t="shared" si="5"/>
        <v>0</v>
      </c>
    </row>
    <row r="51" spans="1:8" s="2" customFormat="1" ht="20.149999999999999" customHeight="1">
      <c r="A51" s="13" t="s">
        <v>182</v>
      </c>
      <c r="B51" s="23" t="s">
        <v>10</v>
      </c>
      <c r="C51" s="23" t="s">
        <v>121</v>
      </c>
      <c r="D51" s="72">
        <v>2099</v>
      </c>
      <c r="E51" s="4"/>
      <c r="F51" s="10"/>
      <c r="G51" s="11">
        <f t="shared" si="4"/>
        <v>0</v>
      </c>
      <c r="H51" s="74">
        <f t="shared" si="5"/>
        <v>0</v>
      </c>
    </row>
    <row r="52" spans="1:8" s="2" customFormat="1" ht="20.149999999999999" customHeight="1">
      <c r="A52" s="13" t="s">
        <v>183</v>
      </c>
      <c r="B52" s="23" t="s">
        <v>7</v>
      </c>
      <c r="C52" s="23" t="s">
        <v>125</v>
      </c>
      <c r="D52" s="72">
        <v>1799</v>
      </c>
      <c r="E52" s="4"/>
      <c r="F52" s="10"/>
      <c r="G52" s="11">
        <f t="shared" si="4"/>
        <v>0</v>
      </c>
      <c r="H52" s="74">
        <f t="shared" si="5"/>
        <v>0</v>
      </c>
    </row>
    <row r="53" spans="1:8" s="2" customFormat="1" ht="20.149999999999999" customHeight="1">
      <c r="A53" s="13" t="s">
        <v>183</v>
      </c>
      <c r="B53" s="23" t="s">
        <v>8</v>
      </c>
      <c r="C53" s="23" t="s">
        <v>125</v>
      </c>
      <c r="D53" s="72">
        <v>1799</v>
      </c>
      <c r="E53" s="4"/>
      <c r="F53" s="10"/>
      <c r="G53" s="11">
        <f t="shared" si="4"/>
        <v>0</v>
      </c>
      <c r="H53" s="74">
        <f t="shared" si="5"/>
        <v>0</v>
      </c>
    </row>
    <row r="54" spans="1:8" s="2" customFormat="1" ht="20.149999999999999" customHeight="1">
      <c r="A54" s="13" t="s">
        <v>183</v>
      </c>
      <c r="B54" s="23" t="s">
        <v>9</v>
      </c>
      <c r="C54" s="23" t="s">
        <v>125</v>
      </c>
      <c r="D54" s="72">
        <v>1799</v>
      </c>
      <c r="E54" s="4"/>
      <c r="F54" s="10"/>
      <c r="G54" s="11">
        <f t="shared" si="4"/>
        <v>0</v>
      </c>
      <c r="H54" s="74">
        <f t="shared" si="5"/>
        <v>0</v>
      </c>
    </row>
    <row r="55" spans="1:8" s="2" customFormat="1" ht="20.149999999999999" customHeight="1" thickBot="1">
      <c r="A55" s="13" t="s">
        <v>183</v>
      </c>
      <c r="B55" s="23" t="s">
        <v>10</v>
      </c>
      <c r="C55" s="23" t="s">
        <v>125</v>
      </c>
      <c r="D55" s="72">
        <v>1799</v>
      </c>
      <c r="E55" s="4"/>
      <c r="F55" s="10"/>
      <c r="G55" s="11">
        <f t="shared" si="4"/>
        <v>0</v>
      </c>
      <c r="H55" s="74">
        <f t="shared" si="5"/>
        <v>0</v>
      </c>
    </row>
    <row r="56" spans="1:8" s="38" customFormat="1" ht="21" customHeight="1" thickBot="1">
      <c r="A56" s="33"/>
      <c r="B56" s="34"/>
      <c r="C56" s="34"/>
      <c r="D56" s="52"/>
      <c r="E56" s="36"/>
      <c r="F56" s="36"/>
      <c r="G56" s="37"/>
      <c r="H56" s="35"/>
    </row>
    <row r="57" spans="1:8" s="2" customFormat="1" ht="20.149999999999999" customHeight="1">
      <c r="A57" s="12" t="s">
        <v>126</v>
      </c>
      <c r="B57" s="22" t="s">
        <v>7</v>
      </c>
      <c r="C57" s="22" t="s">
        <v>127</v>
      </c>
      <c r="D57" s="72">
        <v>3099</v>
      </c>
      <c r="E57" s="4"/>
      <c r="F57" s="10"/>
      <c r="G57" s="11">
        <f t="shared" ref="G57:G88" si="6">SUM(E57:F57)</f>
        <v>0</v>
      </c>
      <c r="H57" s="74">
        <f>SUM(D57*G57)</f>
        <v>0</v>
      </c>
    </row>
    <row r="58" spans="1:8" s="2" customFormat="1" ht="20.149999999999999" customHeight="1">
      <c r="A58" s="12" t="s">
        <v>126</v>
      </c>
      <c r="B58" s="22" t="s">
        <v>8</v>
      </c>
      <c r="C58" s="22" t="s">
        <v>127</v>
      </c>
      <c r="D58" s="72">
        <v>3099</v>
      </c>
      <c r="E58" s="4"/>
      <c r="F58" s="10"/>
      <c r="G58" s="11">
        <f t="shared" si="6"/>
        <v>0</v>
      </c>
      <c r="H58" s="74">
        <f t="shared" ref="H58:H88" si="7">SUM(D58*G58)</f>
        <v>0</v>
      </c>
    </row>
    <row r="59" spans="1:8" s="2" customFormat="1" ht="20.149999999999999" customHeight="1">
      <c r="A59" s="12" t="s">
        <v>126</v>
      </c>
      <c r="B59" s="22" t="s">
        <v>9</v>
      </c>
      <c r="C59" s="22" t="s">
        <v>127</v>
      </c>
      <c r="D59" s="72">
        <v>3099</v>
      </c>
      <c r="E59" s="4"/>
      <c r="F59" s="10"/>
      <c r="G59" s="11">
        <f t="shared" si="6"/>
        <v>0</v>
      </c>
      <c r="H59" s="74">
        <f t="shared" si="7"/>
        <v>0</v>
      </c>
    </row>
    <row r="60" spans="1:8" s="2" customFormat="1" ht="20.149999999999999" customHeight="1">
      <c r="A60" s="12" t="s">
        <v>126</v>
      </c>
      <c r="B60" s="22" t="s">
        <v>10</v>
      </c>
      <c r="C60" s="22" t="s">
        <v>127</v>
      </c>
      <c r="D60" s="72">
        <v>3099</v>
      </c>
      <c r="E60" s="4"/>
      <c r="F60" s="10"/>
      <c r="G60" s="11">
        <f t="shared" si="6"/>
        <v>0</v>
      </c>
      <c r="H60" s="74">
        <f t="shared" si="7"/>
        <v>0</v>
      </c>
    </row>
    <row r="61" spans="1:8" s="2" customFormat="1" ht="20.149999999999999" customHeight="1">
      <c r="A61" s="12" t="s">
        <v>126</v>
      </c>
      <c r="B61" s="22" t="s">
        <v>7</v>
      </c>
      <c r="C61" s="22" t="s">
        <v>119</v>
      </c>
      <c r="D61" s="72">
        <v>3099</v>
      </c>
      <c r="E61" s="4"/>
      <c r="F61" s="10"/>
      <c r="G61" s="11">
        <f t="shared" si="6"/>
        <v>0</v>
      </c>
      <c r="H61" s="74">
        <f t="shared" si="7"/>
        <v>0</v>
      </c>
    </row>
    <row r="62" spans="1:8" s="2" customFormat="1" ht="20.149999999999999" customHeight="1">
      <c r="A62" s="12" t="s">
        <v>126</v>
      </c>
      <c r="B62" s="22" t="s">
        <v>8</v>
      </c>
      <c r="C62" s="22" t="s">
        <v>119</v>
      </c>
      <c r="D62" s="72">
        <v>3099</v>
      </c>
      <c r="E62" s="4"/>
      <c r="F62" s="10"/>
      <c r="G62" s="11">
        <f t="shared" si="6"/>
        <v>0</v>
      </c>
      <c r="H62" s="74">
        <f t="shared" si="7"/>
        <v>0</v>
      </c>
    </row>
    <row r="63" spans="1:8" s="2" customFormat="1" ht="20.149999999999999" customHeight="1">
      <c r="A63" s="12" t="s">
        <v>126</v>
      </c>
      <c r="B63" s="22" t="s">
        <v>9</v>
      </c>
      <c r="C63" s="22" t="s">
        <v>119</v>
      </c>
      <c r="D63" s="72">
        <v>3099</v>
      </c>
      <c r="E63" s="4"/>
      <c r="F63" s="10"/>
      <c r="G63" s="11">
        <f t="shared" si="6"/>
        <v>0</v>
      </c>
      <c r="H63" s="74">
        <f t="shared" si="7"/>
        <v>0</v>
      </c>
    </row>
    <row r="64" spans="1:8" s="2" customFormat="1" ht="20.149999999999999" customHeight="1">
      <c r="A64" s="12" t="s">
        <v>126</v>
      </c>
      <c r="B64" s="22" t="s">
        <v>10</v>
      </c>
      <c r="C64" s="22" t="s">
        <v>119</v>
      </c>
      <c r="D64" s="72">
        <v>3099</v>
      </c>
      <c r="E64" s="4"/>
      <c r="F64" s="10"/>
      <c r="G64" s="11">
        <f t="shared" si="6"/>
        <v>0</v>
      </c>
      <c r="H64" s="74">
        <f t="shared" si="7"/>
        <v>0</v>
      </c>
    </row>
    <row r="65" spans="1:8" s="2" customFormat="1" ht="20.149999999999999" customHeight="1">
      <c r="A65" s="12" t="s">
        <v>15</v>
      </c>
      <c r="B65" s="22" t="s">
        <v>7</v>
      </c>
      <c r="C65" s="22" t="s">
        <v>121</v>
      </c>
      <c r="D65" s="72">
        <v>2499</v>
      </c>
      <c r="E65" s="4"/>
      <c r="F65" s="10"/>
      <c r="G65" s="11">
        <f t="shared" si="6"/>
        <v>0</v>
      </c>
      <c r="H65" s="74">
        <f t="shared" si="7"/>
        <v>0</v>
      </c>
    </row>
    <row r="66" spans="1:8" s="2" customFormat="1" ht="20.149999999999999" customHeight="1">
      <c r="A66" s="12" t="s">
        <v>15</v>
      </c>
      <c r="B66" s="22" t="s">
        <v>8</v>
      </c>
      <c r="C66" s="22" t="s">
        <v>121</v>
      </c>
      <c r="D66" s="72">
        <v>2499</v>
      </c>
      <c r="E66" s="4"/>
      <c r="F66" s="10"/>
      <c r="G66" s="11">
        <f t="shared" si="6"/>
        <v>0</v>
      </c>
      <c r="H66" s="74">
        <f t="shared" si="7"/>
        <v>0</v>
      </c>
    </row>
    <row r="67" spans="1:8" s="2" customFormat="1" ht="20.149999999999999" customHeight="1">
      <c r="A67" s="12" t="s">
        <v>15</v>
      </c>
      <c r="B67" s="22" t="s">
        <v>9</v>
      </c>
      <c r="C67" s="22" t="s">
        <v>121</v>
      </c>
      <c r="D67" s="72">
        <v>2499</v>
      </c>
      <c r="E67" s="4"/>
      <c r="F67" s="10"/>
      <c r="G67" s="11">
        <f t="shared" si="6"/>
        <v>0</v>
      </c>
      <c r="H67" s="74">
        <f t="shared" si="7"/>
        <v>0</v>
      </c>
    </row>
    <row r="68" spans="1:8" s="2" customFormat="1" ht="20.149999999999999" customHeight="1">
      <c r="A68" s="12" t="s">
        <v>15</v>
      </c>
      <c r="B68" s="22" t="s">
        <v>10</v>
      </c>
      <c r="C68" s="22" t="s">
        <v>121</v>
      </c>
      <c r="D68" s="72">
        <v>2499</v>
      </c>
      <c r="E68" s="4"/>
      <c r="F68" s="10"/>
      <c r="G68" s="11">
        <f t="shared" si="6"/>
        <v>0</v>
      </c>
      <c r="H68" s="74">
        <f t="shared" si="7"/>
        <v>0</v>
      </c>
    </row>
    <row r="69" spans="1:8" s="2" customFormat="1" ht="20.149999999999999" customHeight="1">
      <c r="A69" s="12" t="s">
        <v>15</v>
      </c>
      <c r="B69" s="22" t="s">
        <v>7</v>
      </c>
      <c r="C69" s="22" t="s">
        <v>128</v>
      </c>
      <c r="D69" s="72">
        <v>2499</v>
      </c>
      <c r="E69" s="4"/>
      <c r="F69" s="10"/>
      <c r="G69" s="11">
        <f t="shared" si="6"/>
        <v>0</v>
      </c>
      <c r="H69" s="74">
        <f t="shared" si="7"/>
        <v>0</v>
      </c>
    </row>
    <row r="70" spans="1:8" s="2" customFormat="1" ht="20.149999999999999" customHeight="1">
      <c r="A70" s="12" t="s">
        <v>15</v>
      </c>
      <c r="B70" s="22" t="s">
        <v>8</v>
      </c>
      <c r="C70" s="22" t="s">
        <v>128</v>
      </c>
      <c r="D70" s="72">
        <v>2499</v>
      </c>
      <c r="E70" s="4"/>
      <c r="F70" s="10"/>
      <c r="G70" s="11">
        <f t="shared" si="6"/>
        <v>0</v>
      </c>
      <c r="H70" s="74">
        <f t="shared" si="7"/>
        <v>0</v>
      </c>
    </row>
    <row r="71" spans="1:8" s="2" customFormat="1" ht="20.149999999999999" customHeight="1">
      <c r="A71" s="12" t="s">
        <v>15</v>
      </c>
      <c r="B71" s="22" t="s">
        <v>9</v>
      </c>
      <c r="C71" s="22" t="s">
        <v>128</v>
      </c>
      <c r="D71" s="72">
        <v>2499</v>
      </c>
      <c r="E71" s="4"/>
      <c r="F71" s="10"/>
      <c r="G71" s="11">
        <f t="shared" si="6"/>
        <v>0</v>
      </c>
      <c r="H71" s="74">
        <f t="shared" si="7"/>
        <v>0</v>
      </c>
    </row>
    <row r="72" spans="1:8" s="2" customFormat="1" ht="20.149999999999999" customHeight="1">
      <c r="A72" s="12" t="s">
        <v>15</v>
      </c>
      <c r="B72" s="22" t="s">
        <v>10</v>
      </c>
      <c r="C72" s="22" t="s">
        <v>128</v>
      </c>
      <c r="D72" s="72">
        <v>2499</v>
      </c>
      <c r="E72" s="4"/>
      <c r="F72" s="10"/>
      <c r="G72" s="11">
        <f t="shared" si="6"/>
        <v>0</v>
      </c>
      <c r="H72" s="74">
        <f t="shared" si="7"/>
        <v>0</v>
      </c>
    </row>
    <row r="73" spans="1:8" s="2" customFormat="1" ht="20.149999999999999" customHeight="1">
      <c r="A73" s="12" t="s">
        <v>16</v>
      </c>
      <c r="B73" s="22" t="s">
        <v>7</v>
      </c>
      <c r="C73" s="22" t="s">
        <v>84</v>
      </c>
      <c r="D73" s="72">
        <v>2299</v>
      </c>
      <c r="E73" s="4"/>
      <c r="F73" s="10"/>
      <c r="G73" s="11">
        <f t="shared" si="6"/>
        <v>0</v>
      </c>
      <c r="H73" s="74">
        <f t="shared" si="7"/>
        <v>0</v>
      </c>
    </row>
    <row r="74" spans="1:8" s="2" customFormat="1" ht="20.149999999999999" customHeight="1">
      <c r="A74" s="12" t="s">
        <v>16</v>
      </c>
      <c r="B74" s="22" t="s">
        <v>8</v>
      </c>
      <c r="C74" s="22" t="s">
        <v>84</v>
      </c>
      <c r="D74" s="72">
        <v>2299</v>
      </c>
      <c r="E74" s="4"/>
      <c r="F74" s="10"/>
      <c r="G74" s="11">
        <f t="shared" si="6"/>
        <v>0</v>
      </c>
      <c r="H74" s="74">
        <f t="shared" si="7"/>
        <v>0</v>
      </c>
    </row>
    <row r="75" spans="1:8" s="2" customFormat="1" ht="20.149999999999999" customHeight="1">
      <c r="A75" s="12" t="s">
        <v>16</v>
      </c>
      <c r="B75" s="22" t="s">
        <v>9</v>
      </c>
      <c r="C75" s="22" t="s">
        <v>84</v>
      </c>
      <c r="D75" s="72">
        <v>2299</v>
      </c>
      <c r="E75" s="4"/>
      <c r="F75" s="10"/>
      <c r="G75" s="11">
        <f t="shared" si="6"/>
        <v>0</v>
      </c>
      <c r="H75" s="74">
        <f t="shared" si="7"/>
        <v>0</v>
      </c>
    </row>
    <row r="76" spans="1:8" s="2" customFormat="1" ht="20.149999999999999" customHeight="1">
      <c r="A76" s="12" t="s">
        <v>16</v>
      </c>
      <c r="B76" s="22" t="s">
        <v>10</v>
      </c>
      <c r="C76" s="22" t="s">
        <v>84</v>
      </c>
      <c r="D76" s="72">
        <v>2299</v>
      </c>
      <c r="E76" s="4"/>
      <c r="F76" s="10"/>
      <c r="G76" s="11">
        <f t="shared" si="6"/>
        <v>0</v>
      </c>
      <c r="H76" s="74">
        <f t="shared" si="7"/>
        <v>0</v>
      </c>
    </row>
    <row r="77" spans="1:8" s="2" customFormat="1" ht="20.149999999999999" customHeight="1">
      <c r="A77" s="12" t="s">
        <v>16</v>
      </c>
      <c r="B77" s="22" t="s">
        <v>7</v>
      </c>
      <c r="C77" s="22" t="s">
        <v>121</v>
      </c>
      <c r="D77" s="72">
        <v>2299</v>
      </c>
      <c r="E77" s="4"/>
      <c r="F77" s="10"/>
      <c r="G77" s="11">
        <f t="shared" si="6"/>
        <v>0</v>
      </c>
      <c r="H77" s="74">
        <f t="shared" si="7"/>
        <v>0</v>
      </c>
    </row>
    <row r="78" spans="1:8" s="2" customFormat="1" ht="20.149999999999999" customHeight="1">
      <c r="A78" s="12" t="s">
        <v>16</v>
      </c>
      <c r="B78" s="22" t="s">
        <v>8</v>
      </c>
      <c r="C78" s="22" t="s">
        <v>121</v>
      </c>
      <c r="D78" s="72">
        <v>2299</v>
      </c>
      <c r="E78" s="4"/>
      <c r="F78" s="10"/>
      <c r="G78" s="11">
        <f t="shared" si="6"/>
        <v>0</v>
      </c>
      <c r="H78" s="74">
        <f t="shared" si="7"/>
        <v>0</v>
      </c>
    </row>
    <row r="79" spans="1:8" s="2" customFormat="1" ht="20.149999999999999" customHeight="1">
      <c r="A79" s="12" t="s">
        <v>16</v>
      </c>
      <c r="B79" s="22" t="s">
        <v>9</v>
      </c>
      <c r="C79" s="22" t="s">
        <v>121</v>
      </c>
      <c r="D79" s="72">
        <v>2299</v>
      </c>
      <c r="E79" s="4"/>
      <c r="F79" s="10"/>
      <c r="G79" s="11">
        <f t="shared" si="6"/>
        <v>0</v>
      </c>
      <c r="H79" s="74">
        <f t="shared" si="7"/>
        <v>0</v>
      </c>
    </row>
    <row r="80" spans="1:8" s="2" customFormat="1" ht="20.149999999999999" customHeight="1">
      <c r="A80" s="12" t="s">
        <v>16</v>
      </c>
      <c r="B80" s="22" t="s">
        <v>10</v>
      </c>
      <c r="C80" s="22" t="s">
        <v>121</v>
      </c>
      <c r="D80" s="72">
        <v>2299</v>
      </c>
      <c r="E80" s="4"/>
      <c r="F80" s="10"/>
      <c r="G80" s="11">
        <f t="shared" si="6"/>
        <v>0</v>
      </c>
      <c r="H80" s="74">
        <f t="shared" si="7"/>
        <v>0</v>
      </c>
    </row>
    <row r="81" spans="1:8" s="2" customFormat="1" ht="20.149999999999999" customHeight="1">
      <c r="A81" s="12" t="s">
        <v>17</v>
      </c>
      <c r="B81" s="22" t="s">
        <v>7</v>
      </c>
      <c r="C81" s="22" t="s">
        <v>119</v>
      </c>
      <c r="D81" s="72">
        <v>1699</v>
      </c>
      <c r="E81" s="4"/>
      <c r="F81" s="10"/>
      <c r="G81" s="11">
        <f t="shared" si="6"/>
        <v>0</v>
      </c>
      <c r="H81" s="74">
        <f t="shared" si="7"/>
        <v>0</v>
      </c>
    </row>
    <row r="82" spans="1:8" s="2" customFormat="1" ht="20.149999999999999" customHeight="1">
      <c r="A82" s="12" t="s">
        <v>17</v>
      </c>
      <c r="B82" s="22" t="s">
        <v>8</v>
      </c>
      <c r="C82" s="22" t="s">
        <v>119</v>
      </c>
      <c r="D82" s="72">
        <v>1699</v>
      </c>
      <c r="E82" s="4"/>
      <c r="F82" s="10"/>
      <c r="G82" s="11">
        <f t="shared" si="6"/>
        <v>0</v>
      </c>
      <c r="H82" s="74">
        <f t="shared" si="7"/>
        <v>0</v>
      </c>
    </row>
    <row r="83" spans="1:8" s="2" customFormat="1" ht="20.149999999999999" customHeight="1">
      <c r="A83" s="12" t="s">
        <v>17</v>
      </c>
      <c r="B83" s="22" t="s">
        <v>9</v>
      </c>
      <c r="C83" s="22" t="s">
        <v>119</v>
      </c>
      <c r="D83" s="72">
        <v>1699</v>
      </c>
      <c r="E83" s="4"/>
      <c r="F83" s="10"/>
      <c r="G83" s="11">
        <f t="shared" si="6"/>
        <v>0</v>
      </c>
      <c r="H83" s="74">
        <f t="shared" si="7"/>
        <v>0</v>
      </c>
    </row>
    <row r="84" spans="1:8" s="2" customFormat="1" ht="20.149999999999999" customHeight="1">
      <c r="A84" s="12" t="s">
        <v>17</v>
      </c>
      <c r="B84" s="22" t="s">
        <v>10</v>
      </c>
      <c r="C84" s="22" t="s">
        <v>119</v>
      </c>
      <c r="D84" s="72">
        <v>1699</v>
      </c>
      <c r="E84" s="4"/>
      <c r="F84" s="10"/>
      <c r="G84" s="11">
        <f t="shared" si="6"/>
        <v>0</v>
      </c>
      <c r="H84" s="74">
        <f t="shared" si="7"/>
        <v>0</v>
      </c>
    </row>
    <row r="85" spans="1:8" s="2" customFormat="1" ht="20.149999999999999" customHeight="1">
      <c r="A85" s="12" t="s">
        <v>17</v>
      </c>
      <c r="B85" s="22" t="s">
        <v>7</v>
      </c>
      <c r="C85" s="22" t="s">
        <v>129</v>
      </c>
      <c r="D85" s="72">
        <v>1699</v>
      </c>
      <c r="E85" s="4"/>
      <c r="F85" s="10"/>
      <c r="G85" s="11">
        <f t="shared" si="6"/>
        <v>0</v>
      </c>
      <c r="H85" s="74">
        <f t="shared" si="7"/>
        <v>0</v>
      </c>
    </row>
    <row r="86" spans="1:8" s="2" customFormat="1" ht="20.149999999999999" customHeight="1">
      <c r="A86" s="12" t="s">
        <v>17</v>
      </c>
      <c r="B86" s="22" t="s">
        <v>8</v>
      </c>
      <c r="C86" s="22" t="s">
        <v>129</v>
      </c>
      <c r="D86" s="72">
        <v>1699</v>
      </c>
      <c r="E86" s="4"/>
      <c r="F86" s="10"/>
      <c r="G86" s="11">
        <f t="shared" si="6"/>
        <v>0</v>
      </c>
      <c r="H86" s="74">
        <f t="shared" si="7"/>
        <v>0</v>
      </c>
    </row>
    <row r="87" spans="1:8" s="2" customFormat="1" ht="20.149999999999999" customHeight="1">
      <c r="A87" s="12" t="s">
        <v>17</v>
      </c>
      <c r="B87" s="22" t="s">
        <v>9</v>
      </c>
      <c r="C87" s="22" t="s">
        <v>129</v>
      </c>
      <c r="D87" s="72">
        <v>1699</v>
      </c>
      <c r="E87" s="4"/>
      <c r="F87" s="10"/>
      <c r="G87" s="11">
        <f t="shared" si="6"/>
        <v>0</v>
      </c>
      <c r="H87" s="74">
        <f t="shared" si="7"/>
        <v>0</v>
      </c>
    </row>
    <row r="88" spans="1:8" s="2" customFormat="1" ht="20.149999999999999" customHeight="1" thickBot="1">
      <c r="A88" s="12" t="s">
        <v>17</v>
      </c>
      <c r="B88" s="22" t="s">
        <v>10</v>
      </c>
      <c r="C88" s="22" t="s">
        <v>129</v>
      </c>
      <c r="D88" s="72">
        <v>1699</v>
      </c>
      <c r="E88" s="4"/>
      <c r="F88" s="10"/>
      <c r="G88" s="11">
        <f t="shared" si="6"/>
        <v>0</v>
      </c>
      <c r="H88" s="74">
        <f t="shared" si="7"/>
        <v>0</v>
      </c>
    </row>
    <row r="89" spans="1:8" s="38" customFormat="1" ht="21" customHeight="1" thickBot="1">
      <c r="A89" s="33"/>
      <c r="B89" s="34"/>
      <c r="C89" s="34"/>
      <c r="D89" s="52"/>
      <c r="E89" s="36"/>
      <c r="F89" s="36"/>
      <c r="G89" s="37"/>
      <c r="H89" s="35"/>
    </row>
    <row r="90" spans="1:8" s="2" customFormat="1" ht="20.149999999999999" customHeight="1">
      <c r="A90" s="12" t="s">
        <v>18</v>
      </c>
      <c r="B90" s="22" t="s">
        <v>7</v>
      </c>
      <c r="C90" s="22" t="s">
        <v>130</v>
      </c>
      <c r="D90" s="72">
        <v>1399</v>
      </c>
      <c r="E90" s="4"/>
      <c r="F90" s="10"/>
      <c r="G90" s="11">
        <f t="shared" ref="G90:G113" si="8">SUM(E90:F90)</f>
        <v>0</v>
      </c>
      <c r="H90" s="74">
        <f>SUM(D90*G90)</f>
        <v>0</v>
      </c>
    </row>
    <row r="91" spans="1:8" s="2" customFormat="1" ht="20.149999999999999" customHeight="1">
      <c r="A91" s="12" t="s">
        <v>18</v>
      </c>
      <c r="B91" s="22" t="s">
        <v>8</v>
      </c>
      <c r="C91" s="22" t="s">
        <v>130</v>
      </c>
      <c r="D91" s="72">
        <v>1399</v>
      </c>
      <c r="E91" s="4"/>
      <c r="F91" s="10"/>
      <c r="G91" s="11">
        <f t="shared" si="8"/>
        <v>0</v>
      </c>
      <c r="H91" s="74">
        <f t="shared" ref="H91:H113" si="9">SUM(D91*G91)</f>
        <v>0</v>
      </c>
    </row>
    <row r="92" spans="1:8" s="2" customFormat="1" ht="20.149999999999999" customHeight="1">
      <c r="A92" s="12" t="s">
        <v>18</v>
      </c>
      <c r="B92" s="22" t="s">
        <v>9</v>
      </c>
      <c r="C92" s="22" t="s">
        <v>130</v>
      </c>
      <c r="D92" s="72">
        <v>1399</v>
      </c>
      <c r="E92" s="4"/>
      <c r="F92" s="10"/>
      <c r="G92" s="11">
        <f t="shared" si="8"/>
        <v>0</v>
      </c>
      <c r="H92" s="74">
        <f t="shared" si="9"/>
        <v>0</v>
      </c>
    </row>
    <row r="93" spans="1:8" s="2" customFormat="1" ht="20.149999999999999" customHeight="1">
      <c r="A93" s="12" t="s">
        <v>18</v>
      </c>
      <c r="B93" s="22" t="s">
        <v>10</v>
      </c>
      <c r="C93" s="22" t="s">
        <v>130</v>
      </c>
      <c r="D93" s="72">
        <v>1399</v>
      </c>
      <c r="E93" s="4"/>
      <c r="F93" s="10"/>
      <c r="G93" s="11">
        <f t="shared" si="8"/>
        <v>0</v>
      </c>
      <c r="H93" s="74">
        <f t="shared" si="9"/>
        <v>0</v>
      </c>
    </row>
    <row r="94" spans="1:8" s="2" customFormat="1" ht="20.149999999999999" customHeight="1">
      <c r="A94" s="12" t="s">
        <v>18</v>
      </c>
      <c r="B94" s="22" t="s">
        <v>7</v>
      </c>
      <c r="C94" s="22" t="s">
        <v>119</v>
      </c>
      <c r="D94" s="72">
        <v>1399</v>
      </c>
      <c r="E94" s="4"/>
      <c r="F94" s="10"/>
      <c r="G94" s="11">
        <f t="shared" si="8"/>
        <v>0</v>
      </c>
      <c r="H94" s="74">
        <f t="shared" si="9"/>
        <v>0</v>
      </c>
    </row>
    <row r="95" spans="1:8" s="2" customFormat="1" ht="20.149999999999999" customHeight="1">
      <c r="A95" s="12" t="s">
        <v>18</v>
      </c>
      <c r="B95" s="22" t="s">
        <v>8</v>
      </c>
      <c r="C95" s="22" t="s">
        <v>119</v>
      </c>
      <c r="D95" s="72">
        <v>1399</v>
      </c>
      <c r="E95" s="4"/>
      <c r="F95" s="10"/>
      <c r="G95" s="11">
        <f t="shared" si="8"/>
        <v>0</v>
      </c>
      <c r="H95" s="74">
        <f t="shared" si="9"/>
        <v>0</v>
      </c>
    </row>
    <row r="96" spans="1:8" s="2" customFormat="1" ht="20.149999999999999" customHeight="1">
      <c r="A96" s="12" t="s">
        <v>18</v>
      </c>
      <c r="B96" s="22" t="s">
        <v>9</v>
      </c>
      <c r="C96" s="22" t="s">
        <v>119</v>
      </c>
      <c r="D96" s="72">
        <v>1399</v>
      </c>
      <c r="E96" s="4"/>
      <c r="F96" s="10"/>
      <c r="G96" s="11">
        <f t="shared" si="8"/>
        <v>0</v>
      </c>
      <c r="H96" s="74">
        <f t="shared" si="9"/>
        <v>0</v>
      </c>
    </row>
    <row r="97" spans="1:8" s="2" customFormat="1" ht="20.149999999999999" customHeight="1">
      <c r="A97" s="12" t="s">
        <v>18</v>
      </c>
      <c r="B97" s="22" t="s">
        <v>10</v>
      </c>
      <c r="C97" s="22" t="s">
        <v>119</v>
      </c>
      <c r="D97" s="72">
        <v>1399</v>
      </c>
      <c r="E97" s="4"/>
      <c r="F97" s="10"/>
      <c r="G97" s="11">
        <f t="shared" si="8"/>
        <v>0</v>
      </c>
      <c r="H97" s="74">
        <f t="shared" si="9"/>
        <v>0</v>
      </c>
    </row>
    <row r="98" spans="1:8" s="2" customFormat="1" ht="20.149999999999999" customHeight="1">
      <c r="A98" s="12" t="s">
        <v>19</v>
      </c>
      <c r="B98" s="22" t="s">
        <v>7</v>
      </c>
      <c r="C98" s="22" t="s">
        <v>84</v>
      </c>
      <c r="D98" s="72">
        <v>1099</v>
      </c>
      <c r="E98" s="4"/>
      <c r="F98" s="10"/>
      <c r="G98" s="11">
        <f t="shared" si="8"/>
        <v>0</v>
      </c>
      <c r="H98" s="74">
        <f t="shared" si="9"/>
        <v>0</v>
      </c>
    </row>
    <row r="99" spans="1:8" s="2" customFormat="1" ht="20.149999999999999" customHeight="1">
      <c r="A99" s="12" t="s">
        <v>19</v>
      </c>
      <c r="B99" s="22" t="s">
        <v>8</v>
      </c>
      <c r="C99" s="22" t="s">
        <v>84</v>
      </c>
      <c r="D99" s="72">
        <v>1099</v>
      </c>
      <c r="E99" s="4"/>
      <c r="F99" s="10"/>
      <c r="G99" s="11">
        <f t="shared" si="8"/>
        <v>0</v>
      </c>
      <c r="H99" s="74">
        <f t="shared" si="9"/>
        <v>0</v>
      </c>
    </row>
    <row r="100" spans="1:8" s="2" customFormat="1" ht="20.149999999999999" customHeight="1">
      <c r="A100" s="12" t="s">
        <v>19</v>
      </c>
      <c r="B100" s="22" t="s">
        <v>9</v>
      </c>
      <c r="C100" s="22" t="s">
        <v>84</v>
      </c>
      <c r="D100" s="72">
        <v>1099</v>
      </c>
      <c r="E100" s="4"/>
      <c r="F100" s="10"/>
      <c r="G100" s="11">
        <f t="shared" si="8"/>
        <v>0</v>
      </c>
      <c r="H100" s="74">
        <f t="shared" si="9"/>
        <v>0</v>
      </c>
    </row>
    <row r="101" spans="1:8" s="2" customFormat="1" ht="20.149999999999999" customHeight="1">
      <c r="A101" s="12" t="s">
        <v>19</v>
      </c>
      <c r="B101" s="22" t="s">
        <v>10</v>
      </c>
      <c r="C101" s="22" t="s">
        <v>84</v>
      </c>
      <c r="D101" s="72">
        <v>1099</v>
      </c>
      <c r="E101" s="4"/>
      <c r="F101" s="10"/>
      <c r="G101" s="11">
        <f t="shared" si="8"/>
        <v>0</v>
      </c>
      <c r="H101" s="74">
        <f t="shared" si="9"/>
        <v>0</v>
      </c>
    </row>
    <row r="102" spans="1:8" s="2" customFormat="1" ht="20.149999999999999" customHeight="1">
      <c r="A102" s="12" t="s">
        <v>19</v>
      </c>
      <c r="B102" s="22" t="s">
        <v>7</v>
      </c>
      <c r="C102" s="22" t="s">
        <v>121</v>
      </c>
      <c r="D102" s="72">
        <v>1099</v>
      </c>
      <c r="E102" s="4"/>
      <c r="F102" s="10"/>
      <c r="G102" s="11">
        <f t="shared" si="8"/>
        <v>0</v>
      </c>
      <c r="H102" s="74">
        <f t="shared" si="9"/>
        <v>0</v>
      </c>
    </row>
    <row r="103" spans="1:8" s="2" customFormat="1" ht="20.149999999999999" customHeight="1">
      <c r="A103" s="12" t="s">
        <v>19</v>
      </c>
      <c r="B103" s="22" t="s">
        <v>8</v>
      </c>
      <c r="C103" s="22" t="s">
        <v>121</v>
      </c>
      <c r="D103" s="72">
        <v>1099</v>
      </c>
      <c r="E103" s="4"/>
      <c r="F103" s="10"/>
      <c r="G103" s="11">
        <f t="shared" si="8"/>
        <v>0</v>
      </c>
      <c r="H103" s="74">
        <f t="shared" si="9"/>
        <v>0</v>
      </c>
    </row>
    <row r="104" spans="1:8" s="2" customFormat="1" ht="20.149999999999999" customHeight="1">
      <c r="A104" s="12" t="s">
        <v>19</v>
      </c>
      <c r="B104" s="22" t="s">
        <v>9</v>
      </c>
      <c r="C104" s="22" t="s">
        <v>121</v>
      </c>
      <c r="D104" s="72">
        <v>1099</v>
      </c>
      <c r="E104" s="4"/>
      <c r="F104" s="10"/>
      <c r="G104" s="11">
        <f t="shared" si="8"/>
        <v>0</v>
      </c>
      <c r="H104" s="74">
        <f t="shared" si="9"/>
        <v>0</v>
      </c>
    </row>
    <row r="105" spans="1:8" s="2" customFormat="1" ht="20.149999999999999" customHeight="1">
      <c r="A105" s="12" t="s">
        <v>19</v>
      </c>
      <c r="B105" s="22" t="s">
        <v>10</v>
      </c>
      <c r="C105" s="22" t="s">
        <v>121</v>
      </c>
      <c r="D105" s="72">
        <v>1099</v>
      </c>
      <c r="E105" s="4"/>
      <c r="F105" s="10"/>
      <c r="G105" s="11">
        <f t="shared" si="8"/>
        <v>0</v>
      </c>
      <c r="H105" s="74">
        <f t="shared" si="9"/>
        <v>0</v>
      </c>
    </row>
    <row r="106" spans="1:8" s="2" customFormat="1" ht="20.149999999999999" customHeight="1">
      <c r="A106" s="12" t="s">
        <v>20</v>
      </c>
      <c r="B106" s="22" t="s">
        <v>7</v>
      </c>
      <c r="C106" s="22" t="s">
        <v>125</v>
      </c>
      <c r="D106" s="72">
        <v>949</v>
      </c>
      <c r="E106" s="4"/>
      <c r="F106" s="10"/>
      <c r="G106" s="11">
        <f t="shared" si="8"/>
        <v>0</v>
      </c>
      <c r="H106" s="74">
        <f t="shared" si="9"/>
        <v>0</v>
      </c>
    </row>
    <row r="107" spans="1:8" s="2" customFormat="1" ht="20.149999999999999" customHeight="1">
      <c r="A107" s="12" t="s">
        <v>20</v>
      </c>
      <c r="B107" s="22" t="s">
        <v>8</v>
      </c>
      <c r="C107" s="22" t="s">
        <v>125</v>
      </c>
      <c r="D107" s="72">
        <v>949</v>
      </c>
      <c r="E107" s="4"/>
      <c r="F107" s="10"/>
      <c r="G107" s="11">
        <f t="shared" si="8"/>
        <v>0</v>
      </c>
      <c r="H107" s="74">
        <f t="shared" si="9"/>
        <v>0</v>
      </c>
    </row>
    <row r="108" spans="1:8" s="2" customFormat="1" ht="20.149999999999999" customHeight="1">
      <c r="A108" s="12" t="s">
        <v>20</v>
      </c>
      <c r="B108" s="22" t="s">
        <v>9</v>
      </c>
      <c r="C108" s="22" t="s">
        <v>125</v>
      </c>
      <c r="D108" s="72">
        <v>949</v>
      </c>
      <c r="E108" s="4"/>
      <c r="F108" s="10"/>
      <c r="G108" s="11">
        <f t="shared" si="8"/>
        <v>0</v>
      </c>
      <c r="H108" s="74">
        <f t="shared" si="9"/>
        <v>0</v>
      </c>
    </row>
    <row r="109" spans="1:8" s="2" customFormat="1" ht="20.149999999999999" customHeight="1">
      <c r="A109" s="12" t="s">
        <v>20</v>
      </c>
      <c r="B109" s="22" t="s">
        <v>10</v>
      </c>
      <c r="C109" s="22" t="s">
        <v>125</v>
      </c>
      <c r="D109" s="72">
        <v>949</v>
      </c>
      <c r="E109" s="4"/>
      <c r="F109" s="10"/>
      <c r="G109" s="11">
        <f t="shared" si="8"/>
        <v>0</v>
      </c>
      <c r="H109" s="74">
        <f t="shared" si="9"/>
        <v>0</v>
      </c>
    </row>
    <row r="110" spans="1:8" s="2" customFormat="1" ht="20.149999999999999" customHeight="1">
      <c r="A110" s="12" t="s">
        <v>20</v>
      </c>
      <c r="B110" s="22" t="s">
        <v>7</v>
      </c>
      <c r="C110" s="22" t="s">
        <v>109</v>
      </c>
      <c r="D110" s="72">
        <v>949</v>
      </c>
      <c r="E110" s="4"/>
      <c r="F110" s="10"/>
      <c r="G110" s="11">
        <f t="shared" si="8"/>
        <v>0</v>
      </c>
      <c r="H110" s="74">
        <f t="shared" si="9"/>
        <v>0</v>
      </c>
    </row>
    <row r="111" spans="1:8" s="2" customFormat="1" ht="20.149999999999999" customHeight="1">
      <c r="A111" s="12" t="s">
        <v>20</v>
      </c>
      <c r="B111" s="22" t="s">
        <v>8</v>
      </c>
      <c r="C111" s="22" t="s">
        <v>109</v>
      </c>
      <c r="D111" s="72">
        <v>949</v>
      </c>
      <c r="E111" s="4"/>
      <c r="F111" s="10"/>
      <c r="G111" s="11">
        <f t="shared" si="8"/>
        <v>0</v>
      </c>
      <c r="H111" s="74">
        <f t="shared" si="9"/>
        <v>0</v>
      </c>
    </row>
    <row r="112" spans="1:8" s="2" customFormat="1" ht="20.149999999999999" customHeight="1">
      <c r="A112" s="12" t="s">
        <v>20</v>
      </c>
      <c r="B112" s="22" t="s">
        <v>9</v>
      </c>
      <c r="C112" s="22" t="s">
        <v>109</v>
      </c>
      <c r="D112" s="72">
        <v>949</v>
      </c>
      <c r="E112" s="4"/>
      <c r="F112" s="10"/>
      <c r="G112" s="11">
        <f t="shared" si="8"/>
        <v>0</v>
      </c>
      <c r="H112" s="74">
        <f t="shared" si="9"/>
        <v>0</v>
      </c>
    </row>
    <row r="113" spans="1:8" s="2" customFormat="1" ht="20.149999999999999" customHeight="1" thickBot="1">
      <c r="A113" s="12" t="s">
        <v>20</v>
      </c>
      <c r="B113" s="22" t="s">
        <v>10</v>
      </c>
      <c r="C113" s="22" t="s">
        <v>109</v>
      </c>
      <c r="D113" s="72">
        <v>949</v>
      </c>
      <c r="E113" s="4"/>
      <c r="F113" s="10"/>
      <c r="G113" s="11">
        <f t="shared" si="8"/>
        <v>0</v>
      </c>
      <c r="H113" s="74">
        <f t="shared" si="9"/>
        <v>0</v>
      </c>
    </row>
    <row r="114" spans="1:8" s="39" customFormat="1" ht="21" customHeight="1" thickBot="1">
      <c r="A114" s="33"/>
      <c r="B114" s="34"/>
      <c r="C114" s="34"/>
      <c r="D114" s="52"/>
      <c r="E114" s="36"/>
      <c r="F114" s="36"/>
      <c r="G114" s="37"/>
      <c r="H114" s="35"/>
    </row>
    <row r="115" spans="1:8" s="2" customFormat="1" ht="20.149999999999999" customHeight="1">
      <c r="A115" s="14" t="s">
        <v>23</v>
      </c>
      <c r="B115" s="24" t="s">
        <v>31</v>
      </c>
      <c r="C115" s="24" t="s">
        <v>108</v>
      </c>
      <c r="D115" s="72">
        <v>849</v>
      </c>
      <c r="E115" s="4"/>
      <c r="F115" s="10"/>
      <c r="G115" s="11">
        <f t="shared" ref="G115:G154" si="10">SUM(E115:F115)</f>
        <v>0</v>
      </c>
      <c r="H115" s="74">
        <f>SUM(D115*G115)</f>
        <v>0</v>
      </c>
    </row>
    <row r="116" spans="1:8" s="2" customFormat="1" ht="20.149999999999999" customHeight="1">
      <c r="A116" s="14" t="s">
        <v>23</v>
      </c>
      <c r="B116" s="24" t="s">
        <v>24</v>
      </c>
      <c r="C116" s="24" t="s">
        <v>108</v>
      </c>
      <c r="D116" s="72">
        <v>849</v>
      </c>
      <c r="E116" s="4"/>
      <c r="F116" s="10"/>
      <c r="G116" s="11">
        <f t="shared" si="10"/>
        <v>0</v>
      </c>
      <c r="H116" s="74">
        <f t="shared" ref="H116:H154" si="11">SUM(D116*G116)</f>
        <v>0</v>
      </c>
    </row>
    <row r="117" spans="1:8" s="2" customFormat="1" ht="20.149999999999999" customHeight="1">
      <c r="A117" s="14" t="s">
        <v>23</v>
      </c>
      <c r="B117" s="24" t="s">
        <v>25</v>
      </c>
      <c r="C117" s="24" t="s">
        <v>108</v>
      </c>
      <c r="D117" s="72">
        <v>849</v>
      </c>
      <c r="E117" s="4"/>
      <c r="F117" s="10"/>
      <c r="G117" s="11">
        <f t="shared" si="10"/>
        <v>0</v>
      </c>
      <c r="H117" s="74">
        <f t="shared" si="11"/>
        <v>0</v>
      </c>
    </row>
    <row r="118" spans="1:8" s="2" customFormat="1" ht="20.149999999999999" customHeight="1">
      <c r="A118" s="14" t="s">
        <v>23</v>
      </c>
      <c r="B118" s="24" t="s">
        <v>26</v>
      </c>
      <c r="C118" s="24" t="s">
        <v>108</v>
      </c>
      <c r="D118" s="72">
        <v>849</v>
      </c>
      <c r="E118" s="4"/>
      <c r="F118" s="10"/>
      <c r="G118" s="11">
        <f t="shared" si="10"/>
        <v>0</v>
      </c>
      <c r="H118" s="74">
        <f t="shared" si="11"/>
        <v>0</v>
      </c>
    </row>
    <row r="119" spans="1:8" s="2" customFormat="1" ht="20.149999999999999" customHeight="1">
      <c r="A119" s="14" t="s">
        <v>23</v>
      </c>
      <c r="B119" s="24" t="s">
        <v>31</v>
      </c>
      <c r="C119" s="24" t="s">
        <v>105</v>
      </c>
      <c r="D119" s="72">
        <v>849</v>
      </c>
      <c r="E119" s="4"/>
      <c r="F119" s="10"/>
      <c r="G119" s="11">
        <f t="shared" si="10"/>
        <v>0</v>
      </c>
      <c r="H119" s="74">
        <f t="shared" si="11"/>
        <v>0</v>
      </c>
    </row>
    <row r="120" spans="1:8" s="2" customFormat="1" ht="20.149999999999999" customHeight="1">
      <c r="A120" s="14" t="s">
        <v>23</v>
      </c>
      <c r="B120" s="24" t="s">
        <v>24</v>
      </c>
      <c r="C120" s="24" t="s">
        <v>105</v>
      </c>
      <c r="D120" s="72">
        <v>849</v>
      </c>
      <c r="E120" s="4"/>
      <c r="F120" s="10"/>
      <c r="G120" s="11">
        <f t="shared" si="10"/>
        <v>0</v>
      </c>
      <c r="H120" s="74">
        <f t="shared" si="11"/>
        <v>0</v>
      </c>
    </row>
    <row r="121" spans="1:8" s="2" customFormat="1" ht="20.149999999999999" customHeight="1">
      <c r="A121" s="14" t="s">
        <v>23</v>
      </c>
      <c r="B121" s="24" t="s">
        <v>25</v>
      </c>
      <c r="C121" s="24" t="s">
        <v>105</v>
      </c>
      <c r="D121" s="72">
        <v>849</v>
      </c>
      <c r="E121" s="4"/>
      <c r="F121" s="10"/>
      <c r="G121" s="11">
        <f t="shared" si="10"/>
        <v>0</v>
      </c>
      <c r="H121" s="74">
        <f t="shared" si="11"/>
        <v>0</v>
      </c>
    </row>
    <row r="122" spans="1:8" s="1" customFormat="1" ht="20.149999999999999" customHeight="1">
      <c r="A122" s="14" t="s">
        <v>23</v>
      </c>
      <c r="B122" s="24" t="s">
        <v>26</v>
      </c>
      <c r="C122" s="24" t="s">
        <v>105</v>
      </c>
      <c r="D122" s="72">
        <v>849</v>
      </c>
      <c r="E122" s="4"/>
      <c r="F122" s="10"/>
      <c r="G122" s="11">
        <f t="shared" si="10"/>
        <v>0</v>
      </c>
      <c r="H122" s="74">
        <f t="shared" si="11"/>
        <v>0</v>
      </c>
    </row>
    <row r="123" spans="1:8" s="7" customFormat="1" ht="20.149999999999999" customHeight="1">
      <c r="A123" s="14" t="s">
        <v>27</v>
      </c>
      <c r="B123" s="24" t="s">
        <v>31</v>
      </c>
      <c r="C123" s="24" t="s">
        <v>112</v>
      </c>
      <c r="D123" s="72">
        <v>739</v>
      </c>
      <c r="E123" s="4"/>
      <c r="F123" s="10"/>
      <c r="G123" s="11">
        <f t="shared" si="10"/>
        <v>0</v>
      </c>
      <c r="H123" s="74">
        <f t="shared" si="11"/>
        <v>0</v>
      </c>
    </row>
    <row r="124" spans="1:8" s="7" customFormat="1" ht="20.149999999999999" customHeight="1">
      <c r="A124" s="14" t="s">
        <v>27</v>
      </c>
      <c r="B124" s="24" t="s">
        <v>24</v>
      </c>
      <c r="C124" s="24" t="s">
        <v>112</v>
      </c>
      <c r="D124" s="72">
        <v>739</v>
      </c>
      <c r="E124" s="4"/>
      <c r="F124" s="10"/>
      <c r="G124" s="11">
        <f t="shared" si="10"/>
        <v>0</v>
      </c>
      <c r="H124" s="74">
        <f t="shared" si="11"/>
        <v>0</v>
      </c>
    </row>
    <row r="125" spans="1:8" s="7" customFormat="1" ht="20.149999999999999" customHeight="1">
      <c r="A125" s="14" t="s">
        <v>27</v>
      </c>
      <c r="B125" s="24" t="s">
        <v>25</v>
      </c>
      <c r="C125" s="24" t="s">
        <v>112</v>
      </c>
      <c r="D125" s="72">
        <v>739</v>
      </c>
      <c r="E125" s="4"/>
      <c r="F125" s="10"/>
      <c r="G125" s="11">
        <f t="shared" si="10"/>
        <v>0</v>
      </c>
      <c r="H125" s="74">
        <f t="shared" si="11"/>
        <v>0</v>
      </c>
    </row>
    <row r="126" spans="1:8" s="7" customFormat="1" ht="20.149999999999999" customHeight="1">
      <c r="A126" s="14" t="s">
        <v>27</v>
      </c>
      <c r="B126" s="24" t="s">
        <v>26</v>
      </c>
      <c r="C126" s="24" t="s">
        <v>112</v>
      </c>
      <c r="D126" s="72">
        <v>739</v>
      </c>
      <c r="E126" s="4"/>
      <c r="F126" s="10"/>
      <c r="G126" s="11">
        <f t="shared" si="10"/>
        <v>0</v>
      </c>
      <c r="H126" s="74">
        <f t="shared" si="11"/>
        <v>0</v>
      </c>
    </row>
    <row r="127" spans="1:8" s="7" customFormat="1" ht="20.149999999999999" customHeight="1">
      <c r="A127" s="14" t="s">
        <v>27</v>
      </c>
      <c r="B127" s="24" t="s">
        <v>31</v>
      </c>
      <c r="C127" s="24" t="s">
        <v>121</v>
      </c>
      <c r="D127" s="72">
        <v>739</v>
      </c>
      <c r="E127" s="4"/>
      <c r="F127" s="10"/>
      <c r="G127" s="11">
        <f t="shared" si="10"/>
        <v>0</v>
      </c>
      <c r="H127" s="74">
        <f t="shared" si="11"/>
        <v>0</v>
      </c>
    </row>
    <row r="128" spans="1:8" s="7" customFormat="1" ht="20.149999999999999" customHeight="1">
      <c r="A128" s="14" t="s">
        <v>27</v>
      </c>
      <c r="B128" s="24" t="s">
        <v>24</v>
      </c>
      <c r="C128" s="24" t="s">
        <v>121</v>
      </c>
      <c r="D128" s="72">
        <v>739</v>
      </c>
      <c r="E128" s="4"/>
      <c r="F128" s="10"/>
      <c r="G128" s="11">
        <f t="shared" si="10"/>
        <v>0</v>
      </c>
      <c r="H128" s="74">
        <f t="shared" si="11"/>
        <v>0</v>
      </c>
    </row>
    <row r="129" spans="1:8" s="7" customFormat="1" ht="20.149999999999999" customHeight="1">
      <c r="A129" s="14" t="s">
        <v>27</v>
      </c>
      <c r="B129" s="24" t="s">
        <v>25</v>
      </c>
      <c r="C129" s="24" t="s">
        <v>121</v>
      </c>
      <c r="D129" s="72">
        <v>739</v>
      </c>
      <c r="E129" s="4"/>
      <c r="F129" s="10"/>
      <c r="G129" s="11">
        <f t="shared" si="10"/>
        <v>0</v>
      </c>
      <c r="H129" s="74">
        <f t="shared" si="11"/>
        <v>0</v>
      </c>
    </row>
    <row r="130" spans="1:8" s="7" customFormat="1" ht="20.149999999999999" customHeight="1">
      <c r="A130" s="14" t="s">
        <v>27</v>
      </c>
      <c r="B130" s="24" t="s">
        <v>26</v>
      </c>
      <c r="C130" s="24" t="s">
        <v>121</v>
      </c>
      <c r="D130" s="72">
        <v>739</v>
      </c>
      <c r="E130" s="4"/>
      <c r="F130" s="10"/>
      <c r="G130" s="11">
        <f t="shared" si="10"/>
        <v>0</v>
      </c>
      <c r="H130" s="74">
        <f t="shared" si="11"/>
        <v>0</v>
      </c>
    </row>
    <row r="131" spans="1:8" s="7" customFormat="1" ht="20.149999999999999" customHeight="1">
      <c r="A131" s="14" t="s">
        <v>87</v>
      </c>
      <c r="B131" s="24" t="s">
        <v>31</v>
      </c>
      <c r="C131" s="24" t="s">
        <v>108</v>
      </c>
      <c r="D131" s="72">
        <v>629</v>
      </c>
      <c r="E131" s="4"/>
      <c r="F131" s="10"/>
      <c r="G131" s="11">
        <f t="shared" si="10"/>
        <v>0</v>
      </c>
      <c r="H131" s="74">
        <f t="shared" si="11"/>
        <v>0</v>
      </c>
    </row>
    <row r="132" spans="1:8" s="7" customFormat="1" ht="20.149999999999999" customHeight="1">
      <c r="A132" s="14" t="s">
        <v>87</v>
      </c>
      <c r="B132" s="24" t="s">
        <v>24</v>
      </c>
      <c r="C132" s="24" t="s">
        <v>108</v>
      </c>
      <c r="D132" s="72">
        <v>629</v>
      </c>
      <c r="E132" s="4"/>
      <c r="F132" s="10"/>
      <c r="G132" s="11">
        <f t="shared" si="10"/>
        <v>0</v>
      </c>
      <c r="H132" s="74">
        <f t="shared" si="11"/>
        <v>0</v>
      </c>
    </row>
    <row r="133" spans="1:8" s="7" customFormat="1" ht="20.149999999999999" customHeight="1">
      <c r="A133" s="14" t="s">
        <v>87</v>
      </c>
      <c r="B133" s="24" t="s">
        <v>25</v>
      </c>
      <c r="C133" s="24" t="s">
        <v>108</v>
      </c>
      <c r="D133" s="72">
        <v>629</v>
      </c>
      <c r="E133" s="4"/>
      <c r="F133" s="10"/>
      <c r="G133" s="11">
        <f t="shared" si="10"/>
        <v>0</v>
      </c>
      <c r="H133" s="74">
        <f t="shared" si="11"/>
        <v>0</v>
      </c>
    </row>
    <row r="134" spans="1:8" s="7" customFormat="1" ht="20.149999999999999" customHeight="1">
      <c r="A134" s="14" t="s">
        <v>87</v>
      </c>
      <c r="B134" s="24" t="s">
        <v>26</v>
      </c>
      <c r="C134" s="24" t="s">
        <v>108</v>
      </c>
      <c r="D134" s="72">
        <v>629</v>
      </c>
      <c r="E134" s="4"/>
      <c r="F134" s="10"/>
      <c r="G134" s="11">
        <f t="shared" si="10"/>
        <v>0</v>
      </c>
      <c r="H134" s="74">
        <f t="shared" si="11"/>
        <v>0</v>
      </c>
    </row>
    <row r="135" spans="1:8" s="7" customFormat="1" ht="20.149999999999999" customHeight="1">
      <c r="A135" s="14" t="s">
        <v>87</v>
      </c>
      <c r="B135" s="24" t="s">
        <v>31</v>
      </c>
      <c r="C135" s="24" t="s">
        <v>131</v>
      </c>
      <c r="D135" s="72">
        <v>629</v>
      </c>
      <c r="E135" s="4"/>
      <c r="F135" s="10"/>
      <c r="G135" s="11">
        <f t="shared" si="10"/>
        <v>0</v>
      </c>
      <c r="H135" s="74">
        <f t="shared" si="11"/>
        <v>0</v>
      </c>
    </row>
    <row r="136" spans="1:8" s="7" customFormat="1" ht="20.149999999999999" customHeight="1">
      <c r="A136" s="14" t="s">
        <v>87</v>
      </c>
      <c r="B136" s="24" t="s">
        <v>24</v>
      </c>
      <c r="C136" s="24" t="s">
        <v>131</v>
      </c>
      <c r="D136" s="72">
        <v>629</v>
      </c>
      <c r="E136" s="4"/>
      <c r="F136" s="10"/>
      <c r="G136" s="11">
        <f t="shared" si="10"/>
        <v>0</v>
      </c>
      <c r="H136" s="74">
        <f t="shared" si="11"/>
        <v>0</v>
      </c>
    </row>
    <row r="137" spans="1:8" s="7" customFormat="1" ht="20.149999999999999" customHeight="1">
      <c r="A137" s="14" t="s">
        <v>87</v>
      </c>
      <c r="B137" s="24" t="s">
        <v>25</v>
      </c>
      <c r="C137" s="24" t="s">
        <v>131</v>
      </c>
      <c r="D137" s="72">
        <v>629</v>
      </c>
      <c r="E137" s="4"/>
      <c r="F137" s="10"/>
      <c r="G137" s="11">
        <f t="shared" si="10"/>
        <v>0</v>
      </c>
      <c r="H137" s="74">
        <f t="shared" si="11"/>
        <v>0</v>
      </c>
    </row>
    <row r="138" spans="1:8" s="7" customFormat="1" ht="20.149999999999999" customHeight="1">
      <c r="A138" s="14" t="s">
        <v>87</v>
      </c>
      <c r="B138" s="24" t="s">
        <v>26</v>
      </c>
      <c r="C138" s="24" t="s">
        <v>131</v>
      </c>
      <c r="D138" s="72">
        <v>629</v>
      </c>
      <c r="E138" s="4"/>
      <c r="F138" s="10"/>
      <c r="G138" s="11">
        <f t="shared" si="10"/>
        <v>0</v>
      </c>
      <c r="H138" s="74">
        <f t="shared" si="11"/>
        <v>0</v>
      </c>
    </row>
    <row r="139" spans="1:8" s="7" customFormat="1" ht="20.149999999999999" customHeight="1">
      <c r="A139" s="14" t="s">
        <v>29</v>
      </c>
      <c r="B139" s="24" t="s">
        <v>31</v>
      </c>
      <c r="C139" s="24" t="s">
        <v>105</v>
      </c>
      <c r="D139" s="72">
        <v>559</v>
      </c>
      <c r="E139" s="4"/>
      <c r="F139" s="10"/>
      <c r="G139" s="11">
        <f t="shared" si="10"/>
        <v>0</v>
      </c>
      <c r="H139" s="74">
        <f t="shared" si="11"/>
        <v>0</v>
      </c>
    </row>
    <row r="140" spans="1:8" s="7" customFormat="1" ht="20.149999999999999" customHeight="1">
      <c r="A140" s="14" t="s">
        <v>29</v>
      </c>
      <c r="B140" s="24" t="s">
        <v>24</v>
      </c>
      <c r="C140" s="24" t="s">
        <v>105</v>
      </c>
      <c r="D140" s="72">
        <v>559</v>
      </c>
      <c r="E140" s="4"/>
      <c r="F140" s="10"/>
      <c r="G140" s="11">
        <f t="shared" si="10"/>
        <v>0</v>
      </c>
      <c r="H140" s="74">
        <f t="shared" si="11"/>
        <v>0</v>
      </c>
    </row>
    <row r="141" spans="1:8" s="7" customFormat="1" ht="20.149999999999999" customHeight="1">
      <c r="A141" s="14" t="s">
        <v>29</v>
      </c>
      <c r="B141" s="24" t="s">
        <v>25</v>
      </c>
      <c r="C141" s="24" t="s">
        <v>105</v>
      </c>
      <c r="D141" s="72">
        <v>559</v>
      </c>
      <c r="E141" s="4"/>
      <c r="F141" s="10"/>
      <c r="G141" s="11">
        <f t="shared" si="10"/>
        <v>0</v>
      </c>
      <c r="H141" s="74">
        <f t="shared" si="11"/>
        <v>0</v>
      </c>
    </row>
    <row r="142" spans="1:8" s="7" customFormat="1" ht="20.149999999999999" customHeight="1">
      <c r="A142" s="14" t="s">
        <v>29</v>
      </c>
      <c r="B142" s="24" t="s">
        <v>26</v>
      </c>
      <c r="C142" s="24" t="s">
        <v>105</v>
      </c>
      <c r="D142" s="72">
        <v>559</v>
      </c>
      <c r="E142" s="4"/>
      <c r="F142" s="10"/>
      <c r="G142" s="11">
        <f t="shared" si="10"/>
        <v>0</v>
      </c>
      <c r="H142" s="74">
        <f t="shared" si="11"/>
        <v>0</v>
      </c>
    </row>
    <row r="143" spans="1:8" s="7" customFormat="1" ht="20.149999999999999" customHeight="1">
      <c r="A143" s="14" t="s">
        <v>29</v>
      </c>
      <c r="B143" s="24" t="s">
        <v>31</v>
      </c>
      <c r="C143" s="24" t="s">
        <v>132</v>
      </c>
      <c r="D143" s="72">
        <v>559</v>
      </c>
      <c r="E143" s="4"/>
      <c r="F143" s="10"/>
      <c r="G143" s="11">
        <f t="shared" si="10"/>
        <v>0</v>
      </c>
      <c r="H143" s="74">
        <f t="shared" si="11"/>
        <v>0</v>
      </c>
    </row>
    <row r="144" spans="1:8" s="7" customFormat="1" ht="20.149999999999999" customHeight="1">
      <c r="A144" s="14" t="s">
        <v>29</v>
      </c>
      <c r="B144" s="24" t="s">
        <v>24</v>
      </c>
      <c r="C144" s="24" t="s">
        <v>132</v>
      </c>
      <c r="D144" s="72">
        <v>559</v>
      </c>
      <c r="E144" s="4"/>
      <c r="F144" s="10"/>
      <c r="G144" s="11">
        <f t="shared" si="10"/>
        <v>0</v>
      </c>
      <c r="H144" s="74">
        <f t="shared" si="11"/>
        <v>0</v>
      </c>
    </row>
    <row r="145" spans="1:8" s="7" customFormat="1" ht="20.149999999999999" customHeight="1">
      <c r="A145" s="14" t="s">
        <v>29</v>
      </c>
      <c r="B145" s="24" t="s">
        <v>25</v>
      </c>
      <c r="C145" s="24" t="s">
        <v>132</v>
      </c>
      <c r="D145" s="72">
        <v>559</v>
      </c>
      <c r="E145" s="4"/>
      <c r="F145" s="10"/>
      <c r="G145" s="11">
        <f t="shared" si="10"/>
        <v>0</v>
      </c>
      <c r="H145" s="74">
        <f t="shared" si="11"/>
        <v>0</v>
      </c>
    </row>
    <row r="146" spans="1:8" s="7" customFormat="1" ht="20.149999999999999" customHeight="1">
      <c r="A146" s="14" t="s">
        <v>29</v>
      </c>
      <c r="B146" s="24" t="s">
        <v>26</v>
      </c>
      <c r="C146" s="24" t="s">
        <v>132</v>
      </c>
      <c r="D146" s="72">
        <v>559</v>
      </c>
      <c r="E146" s="4"/>
      <c r="F146" s="10"/>
      <c r="G146" s="11">
        <f t="shared" si="10"/>
        <v>0</v>
      </c>
      <c r="H146" s="74">
        <f t="shared" si="11"/>
        <v>0</v>
      </c>
    </row>
    <row r="147" spans="1:8" s="7" customFormat="1" ht="20.149999999999999" customHeight="1">
      <c r="A147" s="14" t="s">
        <v>86</v>
      </c>
      <c r="B147" s="24" t="s">
        <v>31</v>
      </c>
      <c r="C147" s="24" t="s">
        <v>112</v>
      </c>
      <c r="D147" s="72">
        <v>479</v>
      </c>
      <c r="E147" s="4"/>
      <c r="F147" s="10"/>
      <c r="G147" s="11">
        <f t="shared" si="10"/>
        <v>0</v>
      </c>
      <c r="H147" s="74">
        <f t="shared" si="11"/>
        <v>0</v>
      </c>
    </row>
    <row r="148" spans="1:8" s="7" customFormat="1" ht="20.149999999999999" customHeight="1">
      <c r="A148" s="14" t="s">
        <v>86</v>
      </c>
      <c r="B148" s="24" t="s">
        <v>24</v>
      </c>
      <c r="C148" s="24" t="s">
        <v>112</v>
      </c>
      <c r="D148" s="72">
        <v>479</v>
      </c>
      <c r="E148" s="4"/>
      <c r="F148" s="10"/>
      <c r="G148" s="11">
        <f t="shared" si="10"/>
        <v>0</v>
      </c>
      <c r="H148" s="74">
        <f t="shared" si="11"/>
        <v>0</v>
      </c>
    </row>
    <row r="149" spans="1:8" s="7" customFormat="1" ht="20.149999999999999" customHeight="1">
      <c r="A149" s="14" t="s">
        <v>86</v>
      </c>
      <c r="B149" s="24" t="s">
        <v>25</v>
      </c>
      <c r="C149" s="24" t="s">
        <v>112</v>
      </c>
      <c r="D149" s="72">
        <v>479</v>
      </c>
      <c r="E149" s="4"/>
      <c r="F149" s="10"/>
      <c r="G149" s="11">
        <f t="shared" si="10"/>
        <v>0</v>
      </c>
      <c r="H149" s="74">
        <f t="shared" si="11"/>
        <v>0</v>
      </c>
    </row>
    <row r="150" spans="1:8" s="7" customFormat="1" ht="20.149999999999999" customHeight="1">
      <c r="A150" s="14" t="s">
        <v>86</v>
      </c>
      <c r="B150" s="24" t="s">
        <v>26</v>
      </c>
      <c r="C150" s="24" t="s">
        <v>112</v>
      </c>
      <c r="D150" s="72">
        <v>479</v>
      </c>
      <c r="E150" s="4"/>
      <c r="F150" s="10"/>
      <c r="G150" s="11">
        <f t="shared" si="10"/>
        <v>0</v>
      </c>
      <c r="H150" s="74">
        <f t="shared" si="11"/>
        <v>0</v>
      </c>
    </row>
    <row r="151" spans="1:8" s="7" customFormat="1" ht="20.149999999999999" customHeight="1">
      <c r="A151" s="14" t="s">
        <v>86</v>
      </c>
      <c r="B151" s="24" t="s">
        <v>31</v>
      </c>
      <c r="C151" s="24" t="s">
        <v>124</v>
      </c>
      <c r="D151" s="72">
        <v>479</v>
      </c>
      <c r="E151" s="4"/>
      <c r="F151" s="10"/>
      <c r="G151" s="11">
        <f t="shared" si="10"/>
        <v>0</v>
      </c>
      <c r="H151" s="74">
        <f t="shared" si="11"/>
        <v>0</v>
      </c>
    </row>
    <row r="152" spans="1:8" s="7" customFormat="1" ht="20.149999999999999" customHeight="1">
      <c r="A152" s="14" t="s">
        <v>86</v>
      </c>
      <c r="B152" s="24" t="s">
        <v>24</v>
      </c>
      <c r="C152" s="24" t="s">
        <v>124</v>
      </c>
      <c r="D152" s="72">
        <v>479</v>
      </c>
      <c r="E152" s="4"/>
      <c r="F152" s="10"/>
      <c r="G152" s="11">
        <f t="shared" si="10"/>
        <v>0</v>
      </c>
      <c r="H152" s="74">
        <f t="shared" si="11"/>
        <v>0</v>
      </c>
    </row>
    <row r="153" spans="1:8" s="7" customFormat="1" ht="20.149999999999999" customHeight="1">
      <c r="A153" s="14" t="s">
        <v>86</v>
      </c>
      <c r="B153" s="24" t="s">
        <v>25</v>
      </c>
      <c r="C153" s="24" t="s">
        <v>124</v>
      </c>
      <c r="D153" s="72">
        <v>479</v>
      </c>
      <c r="E153" s="4"/>
      <c r="F153" s="10"/>
      <c r="G153" s="11">
        <f t="shared" si="10"/>
        <v>0</v>
      </c>
      <c r="H153" s="74">
        <f t="shared" si="11"/>
        <v>0</v>
      </c>
    </row>
    <row r="154" spans="1:8" s="7" customFormat="1" ht="20.149999999999999" customHeight="1" thickBot="1">
      <c r="A154" s="14" t="s">
        <v>86</v>
      </c>
      <c r="B154" s="24" t="s">
        <v>26</v>
      </c>
      <c r="C154" s="24" t="s">
        <v>124</v>
      </c>
      <c r="D154" s="72">
        <v>479</v>
      </c>
      <c r="E154" s="4"/>
      <c r="F154" s="10"/>
      <c r="G154" s="11">
        <f t="shared" si="10"/>
        <v>0</v>
      </c>
      <c r="H154" s="74">
        <f t="shared" si="11"/>
        <v>0</v>
      </c>
    </row>
    <row r="155" spans="1:8" s="39" customFormat="1" ht="21" customHeight="1" thickBot="1">
      <c r="A155" s="33"/>
      <c r="B155" s="34"/>
      <c r="C155" s="34"/>
      <c r="D155" s="52"/>
      <c r="E155" s="36"/>
      <c r="F155" s="36"/>
      <c r="G155" s="37"/>
      <c r="H155" s="35"/>
    </row>
    <row r="156" spans="1:8" s="2" customFormat="1" ht="20.149999999999999" customHeight="1">
      <c r="A156" s="12" t="s">
        <v>106</v>
      </c>
      <c r="B156" s="22" t="s">
        <v>98</v>
      </c>
      <c r="C156" s="22" t="s">
        <v>116</v>
      </c>
      <c r="D156" s="72">
        <v>3999</v>
      </c>
      <c r="E156" s="4"/>
      <c r="F156" s="10"/>
      <c r="G156" s="11">
        <f t="shared" ref="G156:G170" si="12">SUM(E156:F156)</f>
        <v>0</v>
      </c>
      <c r="H156" s="74">
        <f>SUM(D156*G156)</f>
        <v>0</v>
      </c>
    </row>
    <row r="157" spans="1:8" s="2" customFormat="1" ht="20.149999999999999" customHeight="1">
      <c r="A157" s="12" t="s">
        <v>106</v>
      </c>
      <c r="B157" s="22" t="s">
        <v>38</v>
      </c>
      <c r="C157" s="22" t="s">
        <v>116</v>
      </c>
      <c r="D157" s="72">
        <v>3999</v>
      </c>
      <c r="E157" s="4"/>
      <c r="F157" s="10"/>
      <c r="G157" s="11">
        <f t="shared" si="12"/>
        <v>0</v>
      </c>
      <c r="H157" s="74">
        <f t="shared" ref="H157:H170" si="13">SUM(D157*G157)</f>
        <v>0</v>
      </c>
    </row>
    <row r="158" spans="1:8" s="2" customFormat="1" ht="20.149999999999999" customHeight="1">
      <c r="A158" s="12" t="s">
        <v>106</v>
      </c>
      <c r="B158" s="22" t="s">
        <v>39</v>
      </c>
      <c r="C158" s="22" t="s">
        <v>116</v>
      </c>
      <c r="D158" s="72">
        <v>3999</v>
      </c>
      <c r="E158" s="4"/>
      <c r="F158" s="10"/>
      <c r="G158" s="11">
        <f t="shared" si="12"/>
        <v>0</v>
      </c>
      <c r="H158" s="74">
        <f t="shared" si="13"/>
        <v>0</v>
      </c>
    </row>
    <row r="159" spans="1:8" s="2" customFormat="1" ht="20.149999999999999" customHeight="1">
      <c r="A159" s="12" t="s">
        <v>106</v>
      </c>
      <c r="B159" s="22" t="s">
        <v>40</v>
      </c>
      <c r="C159" s="22" t="s">
        <v>116</v>
      </c>
      <c r="D159" s="72">
        <v>3999</v>
      </c>
      <c r="E159" s="4"/>
      <c r="F159" s="10"/>
      <c r="G159" s="11">
        <f t="shared" si="12"/>
        <v>0</v>
      </c>
      <c r="H159" s="74">
        <f t="shared" si="13"/>
        <v>0</v>
      </c>
    </row>
    <row r="160" spans="1:8" s="2" customFormat="1" ht="20.149999999999999" customHeight="1">
      <c r="A160" s="12" t="s">
        <v>106</v>
      </c>
      <c r="B160" s="22" t="s">
        <v>41</v>
      </c>
      <c r="C160" s="22" t="s">
        <v>116</v>
      </c>
      <c r="D160" s="72">
        <v>3999</v>
      </c>
      <c r="E160" s="4"/>
      <c r="F160" s="10"/>
      <c r="G160" s="11">
        <f t="shared" si="12"/>
        <v>0</v>
      </c>
      <c r="H160" s="74">
        <f t="shared" si="13"/>
        <v>0</v>
      </c>
    </row>
    <row r="161" spans="1:8" s="2" customFormat="1" ht="20.149999999999999" customHeight="1">
      <c r="A161" s="12" t="s">
        <v>37</v>
      </c>
      <c r="B161" s="22" t="s">
        <v>98</v>
      </c>
      <c r="C161" s="22" t="s">
        <v>116</v>
      </c>
      <c r="D161" s="72">
        <v>3499</v>
      </c>
      <c r="E161" s="4"/>
      <c r="F161" s="10"/>
      <c r="G161" s="11">
        <f t="shared" si="12"/>
        <v>0</v>
      </c>
      <c r="H161" s="74">
        <f t="shared" si="13"/>
        <v>0</v>
      </c>
    </row>
    <row r="162" spans="1:8" s="2" customFormat="1" ht="20.149999999999999" customHeight="1">
      <c r="A162" s="12" t="s">
        <v>37</v>
      </c>
      <c r="B162" s="22" t="s">
        <v>38</v>
      </c>
      <c r="C162" s="22" t="s">
        <v>116</v>
      </c>
      <c r="D162" s="72">
        <v>3499</v>
      </c>
      <c r="E162" s="4"/>
      <c r="F162" s="10"/>
      <c r="G162" s="11">
        <f t="shared" si="12"/>
        <v>0</v>
      </c>
      <c r="H162" s="74">
        <f t="shared" si="13"/>
        <v>0</v>
      </c>
    </row>
    <row r="163" spans="1:8" s="1" customFormat="1" ht="20.149999999999999" customHeight="1">
      <c r="A163" s="12" t="s">
        <v>37</v>
      </c>
      <c r="B163" s="22" t="s">
        <v>39</v>
      </c>
      <c r="C163" s="22" t="s">
        <v>116</v>
      </c>
      <c r="D163" s="72">
        <v>3499</v>
      </c>
      <c r="E163" s="4"/>
      <c r="F163" s="10"/>
      <c r="G163" s="11">
        <f t="shared" si="12"/>
        <v>0</v>
      </c>
      <c r="H163" s="74">
        <f t="shared" si="13"/>
        <v>0</v>
      </c>
    </row>
    <row r="164" spans="1:8" s="2" customFormat="1" ht="20.149999999999999" customHeight="1">
      <c r="A164" s="12" t="s">
        <v>37</v>
      </c>
      <c r="B164" s="22" t="s">
        <v>40</v>
      </c>
      <c r="C164" s="22" t="s">
        <v>116</v>
      </c>
      <c r="D164" s="72">
        <v>3499</v>
      </c>
      <c r="E164" s="4"/>
      <c r="F164" s="10"/>
      <c r="G164" s="11">
        <f t="shared" si="12"/>
        <v>0</v>
      </c>
      <c r="H164" s="74">
        <f t="shared" si="13"/>
        <v>0</v>
      </c>
    </row>
    <row r="165" spans="1:8" s="2" customFormat="1" ht="20.149999999999999" customHeight="1">
      <c r="A165" s="12" t="s">
        <v>37</v>
      </c>
      <c r="B165" s="22" t="s">
        <v>41</v>
      </c>
      <c r="C165" s="22" t="s">
        <v>116</v>
      </c>
      <c r="D165" s="72">
        <v>3499</v>
      </c>
      <c r="E165" s="4"/>
      <c r="F165" s="10"/>
      <c r="G165" s="11">
        <f t="shared" si="12"/>
        <v>0</v>
      </c>
      <c r="H165" s="74">
        <f t="shared" si="13"/>
        <v>0</v>
      </c>
    </row>
    <row r="166" spans="1:8" s="2" customFormat="1" ht="20.149999999999999" customHeight="1">
      <c r="A166" s="12" t="s">
        <v>42</v>
      </c>
      <c r="B166" s="22" t="s">
        <v>98</v>
      </c>
      <c r="C166" s="22" t="s">
        <v>116</v>
      </c>
      <c r="D166" s="72">
        <v>1999</v>
      </c>
      <c r="E166" s="4"/>
      <c r="F166" s="10"/>
      <c r="G166" s="11">
        <f t="shared" si="12"/>
        <v>0</v>
      </c>
      <c r="H166" s="74">
        <f t="shared" si="13"/>
        <v>0</v>
      </c>
    </row>
    <row r="167" spans="1:8" s="2" customFormat="1" ht="20.149999999999999" customHeight="1">
      <c r="A167" s="12" t="s">
        <v>42</v>
      </c>
      <c r="B167" s="22" t="s">
        <v>38</v>
      </c>
      <c r="C167" s="22" t="s">
        <v>116</v>
      </c>
      <c r="D167" s="72">
        <v>1999</v>
      </c>
      <c r="E167" s="4"/>
      <c r="F167" s="10"/>
      <c r="G167" s="11">
        <f t="shared" si="12"/>
        <v>0</v>
      </c>
      <c r="H167" s="74">
        <f t="shared" si="13"/>
        <v>0</v>
      </c>
    </row>
    <row r="168" spans="1:8" s="2" customFormat="1" ht="20.149999999999999" customHeight="1">
      <c r="A168" s="12" t="s">
        <v>42</v>
      </c>
      <c r="B168" s="22" t="s">
        <v>39</v>
      </c>
      <c r="C168" s="22" t="s">
        <v>116</v>
      </c>
      <c r="D168" s="72">
        <v>1999</v>
      </c>
      <c r="E168" s="4"/>
      <c r="F168" s="10"/>
      <c r="G168" s="11">
        <f t="shared" si="12"/>
        <v>0</v>
      </c>
      <c r="H168" s="74">
        <f t="shared" si="13"/>
        <v>0</v>
      </c>
    </row>
    <row r="169" spans="1:8" s="2" customFormat="1" ht="20.149999999999999" customHeight="1">
      <c r="A169" s="12" t="s">
        <v>42</v>
      </c>
      <c r="B169" s="22" t="s">
        <v>40</v>
      </c>
      <c r="C169" s="22" t="s">
        <v>116</v>
      </c>
      <c r="D169" s="72">
        <v>1999</v>
      </c>
      <c r="E169" s="4"/>
      <c r="F169" s="10"/>
      <c r="G169" s="11">
        <f t="shared" si="12"/>
        <v>0</v>
      </c>
      <c r="H169" s="74">
        <f t="shared" si="13"/>
        <v>0</v>
      </c>
    </row>
    <row r="170" spans="1:8" s="2" customFormat="1" ht="20.149999999999999" customHeight="1" thickBot="1">
      <c r="A170" s="12" t="s">
        <v>42</v>
      </c>
      <c r="B170" s="22" t="s">
        <v>41</v>
      </c>
      <c r="C170" s="22" t="s">
        <v>116</v>
      </c>
      <c r="D170" s="72">
        <v>1999</v>
      </c>
      <c r="E170" s="4"/>
      <c r="F170" s="10"/>
      <c r="G170" s="11">
        <f t="shared" si="12"/>
        <v>0</v>
      </c>
      <c r="H170" s="74">
        <f t="shared" si="13"/>
        <v>0</v>
      </c>
    </row>
    <row r="171" spans="1:8" s="39" customFormat="1" ht="21" customHeight="1" thickBot="1">
      <c r="A171" s="33"/>
      <c r="B171" s="34"/>
      <c r="C171" s="34"/>
      <c r="D171" s="52"/>
      <c r="E171" s="36"/>
      <c r="F171" s="36"/>
      <c r="G171" s="37"/>
      <c r="H171" s="35"/>
    </row>
    <row r="172" spans="1:8" s="2" customFormat="1" ht="20.149999999999999" customHeight="1">
      <c r="A172" s="12" t="s">
        <v>133</v>
      </c>
      <c r="B172" s="22" t="s">
        <v>38</v>
      </c>
      <c r="C172" s="22" t="s">
        <v>116</v>
      </c>
      <c r="D172" s="72">
        <v>4999</v>
      </c>
      <c r="E172" s="4"/>
      <c r="F172" s="10"/>
      <c r="G172" s="11">
        <f t="shared" ref="G172:G187" si="14">SUM(E172:F172)</f>
        <v>0</v>
      </c>
      <c r="H172" s="74">
        <f>SUM(D172*G172)</f>
        <v>0</v>
      </c>
    </row>
    <row r="173" spans="1:8" s="2" customFormat="1" ht="20.149999999999999" customHeight="1">
      <c r="A173" s="12" t="s">
        <v>133</v>
      </c>
      <c r="B173" s="22" t="s">
        <v>39</v>
      </c>
      <c r="C173" s="22" t="s">
        <v>116</v>
      </c>
      <c r="D173" s="72">
        <v>4999</v>
      </c>
      <c r="E173" s="4"/>
      <c r="F173" s="10"/>
      <c r="G173" s="11">
        <f t="shared" si="14"/>
        <v>0</v>
      </c>
      <c r="H173" s="74">
        <f t="shared" ref="H173:H187" si="15">SUM(D173*G173)</f>
        <v>0</v>
      </c>
    </row>
    <row r="174" spans="1:8" s="2" customFormat="1" ht="20.149999999999999" customHeight="1">
      <c r="A174" s="12" t="s">
        <v>133</v>
      </c>
      <c r="B174" s="22" t="s">
        <v>40</v>
      </c>
      <c r="C174" s="22" t="s">
        <v>116</v>
      </c>
      <c r="D174" s="72">
        <v>4999</v>
      </c>
      <c r="E174" s="4"/>
      <c r="F174" s="10"/>
      <c r="G174" s="11">
        <f t="shared" si="14"/>
        <v>0</v>
      </c>
      <c r="H174" s="74">
        <f t="shared" si="15"/>
        <v>0</v>
      </c>
    </row>
    <row r="175" spans="1:8" s="2" customFormat="1" ht="20.149999999999999" customHeight="1">
      <c r="A175" s="12" t="s">
        <v>133</v>
      </c>
      <c r="B175" s="22" t="s">
        <v>41</v>
      </c>
      <c r="C175" s="22" t="s">
        <v>116</v>
      </c>
      <c r="D175" s="72">
        <v>4999</v>
      </c>
      <c r="E175" s="4"/>
      <c r="F175" s="10"/>
      <c r="G175" s="11">
        <f t="shared" si="14"/>
        <v>0</v>
      </c>
      <c r="H175" s="74">
        <f t="shared" si="15"/>
        <v>0</v>
      </c>
    </row>
    <row r="176" spans="1:8" s="2" customFormat="1" ht="20.149999999999999" customHeight="1">
      <c r="A176" s="12" t="s">
        <v>43</v>
      </c>
      <c r="B176" s="22" t="s">
        <v>38</v>
      </c>
      <c r="C176" s="22" t="s">
        <v>105</v>
      </c>
      <c r="D176" s="72">
        <v>2799</v>
      </c>
      <c r="E176" s="4"/>
      <c r="F176" s="10"/>
      <c r="G176" s="11">
        <f t="shared" si="14"/>
        <v>0</v>
      </c>
      <c r="H176" s="74">
        <f t="shared" si="15"/>
        <v>0</v>
      </c>
    </row>
    <row r="177" spans="1:8" s="2" customFormat="1" ht="20.149999999999999" customHeight="1">
      <c r="A177" s="12" t="s">
        <v>43</v>
      </c>
      <c r="B177" s="22" t="s">
        <v>39</v>
      </c>
      <c r="C177" s="22" t="s">
        <v>105</v>
      </c>
      <c r="D177" s="72">
        <v>2799</v>
      </c>
      <c r="E177" s="4"/>
      <c r="F177" s="10"/>
      <c r="G177" s="11">
        <f t="shared" si="14"/>
        <v>0</v>
      </c>
      <c r="H177" s="74">
        <f t="shared" si="15"/>
        <v>0</v>
      </c>
    </row>
    <row r="178" spans="1:8" s="2" customFormat="1" ht="20.149999999999999" customHeight="1">
      <c r="A178" s="12" t="s">
        <v>43</v>
      </c>
      <c r="B178" s="22" t="s">
        <v>40</v>
      </c>
      <c r="C178" s="22" t="s">
        <v>105</v>
      </c>
      <c r="D178" s="72">
        <v>2799</v>
      </c>
      <c r="E178" s="4"/>
      <c r="F178" s="10"/>
      <c r="G178" s="11">
        <f t="shared" si="14"/>
        <v>0</v>
      </c>
      <c r="H178" s="74">
        <f t="shared" si="15"/>
        <v>0</v>
      </c>
    </row>
    <row r="179" spans="1:8" s="1" customFormat="1" ht="20.149999999999999" customHeight="1">
      <c r="A179" s="12" t="s">
        <v>43</v>
      </c>
      <c r="B179" s="22" t="s">
        <v>41</v>
      </c>
      <c r="C179" s="22" t="s">
        <v>105</v>
      </c>
      <c r="D179" s="72">
        <v>2799</v>
      </c>
      <c r="E179" s="4"/>
      <c r="F179" s="10"/>
      <c r="G179" s="11">
        <f t="shared" si="14"/>
        <v>0</v>
      </c>
      <c r="H179" s="74">
        <f t="shared" si="15"/>
        <v>0</v>
      </c>
    </row>
    <row r="180" spans="1:8" s="2" customFormat="1" ht="20.149999999999999" customHeight="1">
      <c r="A180" s="12" t="s">
        <v>44</v>
      </c>
      <c r="B180" s="22" t="s">
        <v>38</v>
      </c>
      <c r="C180" s="22" t="s">
        <v>131</v>
      </c>
      <c r="D180" s="72">
        <v>2199</v>
      </c>
      <c r="E180" s="4"/>
      <c r="F180" s="10"/>
      <c r="G180" s="11">
        <f t="shared" si="14"/>
        <v>0</v>
      </c>
      <c r="H180" s="74">
        <f t="shared" si="15"/>
        <v>0</v>
      </c>
    </row>
    <row r="181" spans="1:8" s="2" customFormat="1" ht="20.149999999999999" customHeight="1">
      <c r="A181" s="12" t="s">
        <v>44</v>
      </c>
      <c r="B181" s="22" t="s">
        <v>39</v>
      </c>
      <c r="C181" s="22" t="s">
        <v>131</v>
      </c>
      <c r="D181" s="72">
        <v>2199</v>
      </c>
      <c r="E181" s="4"/>
      <c r="F181" s="10"/>
      <c r="G181" s="11">
        <f t="shared" si="14"/>
        <v>0</v>
      </c>
      <c r="H181" s="74">
        <f t="shared" si="15"/>
        <v>0</v>
      </c>
    </row>
    <row r="182" spans="1:8" s="2" customFormat="1" ht="20.149999999999999" customHeight="1">
      <c r="A182" s="12" t="s">
        <v>44</v>
      </c>
      <c r="B182" s="22" t="s">
        <v>40</v>
      </c>
      <c r="C182" s="22" t="s">
        <v>131</v>
      </c>
      <c r="D182" s="72">
        <v>2199</v>
      </c>
      <c r="E182" s="4"/>
      <c r="F182" s="10"/>
      <c r="G182" s="11">
        <f t="shared" si="14"/>
        <v>0</v>
      </c>
      <c r="H182" s="74">
        <f t="shared" si="15"/>
        <v>0</v>
      </c>
    </row>
    <row r="183" spans="1:8" s="2" customFormat="1" ht="20.149999999999999" customHeight="1">
      <c r="A183" s="12" t="s">
        <v>44</v>
      </c>
      <c r="B183" s="22" t="s">
        <v>41</v>
      </c>
      <c r="C183" s="22" t="s">
        <v>131</v>
      </c>
      <c r="D183" s="72">
        <v>2199</v>
      </c>
      <c r="E183" s="4"/>
      <c r="F183" s="10"/>
      <c r="G183" s="11">
        <f t="shared" si="14"/>
        <v>0</v>
      </c>
      <c r="H183" s="74">
        <f t="shared" si="15"/>
        <v>0</v>
      </c>
    </row>
    <row r="184" spans="1:8" s="2" customFormat="1" ht="20.149999999999999" customHeight="1">
      <c r="A184" s="12" t="s">
        <v>45</v>
      </c>
      <c r="B184" s="22" t="s">
        <v>38</v>
      </c>
      <c r="C184" s="22" t="s">
        <v>134</v>
      </c>
      <c r="D184" s="72">
        <v>1999</v>
      </c>
      <c r="E184" s="4"/>
      <c r="F184" s="10"/>
      <c r="G184" s="11">
        <f t="shared" si="14"/>
        <v>0</v>
      </c>
      <c r="H184" s="74">
        <f t="shared" si="15"/>
        <v>0</v>
      </c>
    </row>
    <row r="185" spans="1:8" s="2" customFormat="1" ht="20.149999999999999" customHeight="1">
      <c r="A185" s="12" t="s">
        <v>45</v>
      </c>
      <c r="B185" s="22" t="s">
        <v>39</v>
      </c>
      <c r="C185" s="22" t="s">
        <v>134</v>
      </c>
      <c r="D185" s="72">
        <v>1999</v>
      </c>
      <c r="E185" s="4"/>
      <c r="F185" s="10"/>
      <c r="G185" s="11">
        <f t="shared" si="14"/>
        <v>0</v>
      </c>
      <c r="H185" s="74">
        <f t="shared" si="15"/>
        <v>0</v>
      </c>
    </row>
    <row r="186" spans="1:8" s="2" customFormat="1" ht="20.149999999999999" customHeight="1">
      <c r="A186" s="12" t="s">
        <v>45</v>
      </c>
      <c r="B186" s="22" t="s">
        <v>40</v>
      </c>
      <c r="C186" s="22" t="s">
        <v>134</v>
      </c>
      <c r="D186" s="72">
        <v>1999</v>
      </c>
      <c r="E186" s="4"/>
      <c r="F186" s="10"/>
      <c r="G186" s="11">
        <f t="shared" si="14"/>
        <v>0</v>
      </c>
      <c r="H186" s="74">
        <f t="shared" si="15"/>
        <v>0</v>
      </c>
    </row>
    <row r="187" spans="1:8" s="2" customFormat="1" ht="20.149999999999999" customHeight="1" thickBot="1">
      <c r="A187" s="12" t="s">
        <v>45</v>
      </c>
      <c r="B187" s="22" t="s">
        <v>41</v>
      </c>
      <c r="C187" s="22" t="s">
        <v>134</v>
      </c>
      <c r="D187" s="72">
        <v>1999</v>
      </c>
      <c r="E187" s="4"/>
      <c r="F187" s="10"/>
      <c r="G187" s="11">
        <f t="shared" si="14"/>
        <v>0</v>
      </c>
      <c r="H187" s="74">
        <f t="shared" si="15"/>
        <v>0</v>
      </c>
    </row>
    <row r="188" spans="1:8" s="39" customFormat="1" ht="21" customHeight="1" thickBot="1">
      <c r="A188" s="33"/>
      <c r="B188" s="34"/>
      <c r="C188" s="34"/>
      <c r="D188" s="52"/>
      <c r="E188" s="36"/>
      <c r="F188" s="36"/>
      <c r="G188" s="37"/>
      <c r="H188" s="35"/>
    </row>
    <row r="189" spans="1:8" s="2" customFormat="1" ht="20.149999999999999" customHeight="1">
      <c r="A189" s="13" t="s">
        <v>46</v>
      </c>
      <c r="B189" s="23" t="s">
        <v>38</v>
      </c>
      <c r="C189" s="23" t="s">
        <v>105</v>
      </c>
      <c r="D189" s="72">
        <v>1599</v>
      </c>
      <c r="E189" s="4"/>
      <c r="F189" s="10"/>
      <c r="G189" s="11">
        <f t="shared" ref="G189:G200" si="16">SUM(E189:F189)</f>
        <v>0</v>
      </c>
      <c r="H189" s="74">
        <f>SUM(D189*G189)</f>
        <v>0</v>
      </c>
    </row>
    <row r="190" spans="1:8" s="2" customFormat="1" ht="20.149999999999999" customHeight="1">
      <c r="A190" s="13" t="s">
        <v>46</v>
      </c>
      <c r="B190" s="23" t="s">
        <v>39</v>
      </c>
      <c r="C190" s="23" t="s">
        <v>105</v>
      </c>
      <c r="D190" s="72">
        <v>1599</v>
      </c>
      <c r="E190" s="4"/>
      <c r="F190" s="10"/>
      <c r="G190" s="11">
        <f t="shared" si="16"/>
        <v>0</v>
      </c>
      <c r="H190" s="74">
        <f t="shared" ref="H190:H200" si="17">SUM(D190*G190)</f>
        <v>0</v>
      </c>
    </row>
    <row r="191" spans="1:8" s="2" customFormat="1" ht="20.149999999999999" customHeight="1">
      <c r="A191" s="13" t="s">
        <v>46</v>
      </c>
      <c r="B191" s="23" t="s">
        <v>40</v>
      </c>
      <c r="C191" s="23" t="s">
        <v>105</v>
      </c>
      <c r="D191" s="72">
        <v>1599</v>
      </c>
      <c r="E191" s="4"/>
      <c r="F191" s="10"/>
      <c r="G191" s="11">
        <f t="shared" si="16"/>
        <v>0</v>
      </c>
      <c r="H191" s="74">
        <f t="shared" si="17"/>
        <v>0</v>
      </c>
    </row>
    <row r="192" spans="1:8" s="2" customFormat="1" ht="20.149999999999999" customHeight="1">
      <c r="A192" s="13" t="s">
        <v>46</v>
      </c>
      <c r="B192" s="23" t="s">
        <v>41</v>
      </c>
      <c r="C192" s="23" t="s">
        <v>105</v>
      </c>
      <c r="D192" s="72">
        <v>1599</v>
      </c>
      <c r="E192" s="4"/>
      <c r="F192" s="10"/>
      <c r="G192" s="11">
        <f t="shared" si="16"/>
        <v>0</v>
      </c>
      <c r="H192" s="74">
        <f t="shared" si="17"/>
        <v>0</v>
      </c>
    </row>
    <row r="193" spans="1:8" s="2" customFormat="1" ht="20.149999999999999" customHeight="1">
      <c r="A193" s="13" t="s">
        <v>47</v>
      </c>
      <c r="B193" s="23" t="s">
        <v>38</v>
      </c>
      <c r="C193" s="23" t="s">
        <v>125</v>
      </c>
      <c r="D193" s="72">
        <v>1399</v>
      </c>
      <c r="E193" s="4"/>
      <c r="F193" s="10"/>
      <c r="G193" s="11">
        <f t="shared" si="16"/>
        <v>0</v>
      </c>
      <c r="H193" s="74">
        <f t="shared" si="17"/>
        <v>0</v>
      </c>
    </row>
    <row r="194" spans="1:8" s="2" customFormat="1" ht="20.149999999999999" customHeight="1">
      <c r="A194" s="13" t="s">
        <v>47</v>
      </c>
      <c r="B194" s="23" t="s">
        <v>39</v>
      </c>
      <c r="C194" s="23" t="s">
        <v>125</v>
      </c>
      <c r="D194" s="72">
        <v>1399</v>
      </c>
      <c r="E194" s="4"/>
      <c r="F194" s="10"/>
      <c r="G194" s="11">
        <f t="shared" si="16"/>
        <v>0</v>
      </c>
      <c r="H194" s="74">
        <f t="shared" si="17"/>
        <v>0</v>
      </c>
    </row>
    <row r="195" spans="1:8" s="2" customFormat="1" ht="20.149999999999999" customHeight="1">
      <c r="A195" s="13" t="s">
        <v>47</v>
      </c>
      <c r="B195" s="23" t="s">
        <v>40</v>
      </c>
      <c r="C195" s="23" t="s">
        <v>125</v>
      </c>
      <c r="D195" s="72">
        <v>1399</v>
      </c>
      <c r="E195" s="4"/>
      <c r="F195" s="10"/>
      <c r="G195" s="11">
        <f t="shared" si="16"/>
        <v>0</v>
      </c>
      <c r="H195" s="74">
        <f t="shared" si="17"/>
        <v>0</v>
      </c>
    </row>
    <row r="196" spans="1:8" s="2" customFormat="1" ht="20.149999999999999" customHeight="1">
      <c r="A196" s="13" t="s">
        <v>47</v>
      </c>
      <c r="B196" s="23" t="s">
        <v>41</v>
      </c>
      <c r="C196" s="23" t="s">
        <v>125</v>
      </c>
      <c r="D196" s="72">
        <v>1399</v>
      </c>
      <c r="E196" s="4"/>
      <c r="F196" s="10"/>
      <c r="G196" s="11">
        <f t="shared" si="16"/>
        <v>0</v>
      </c>
      <c r="H196" s="74">
        <f t="shared" si="17"/>
        <v>0</v>
      </c>
    </row>
    <row r="197" spans="1:8" s="2" customFormat="1" ht="20.149999999999999" customHeight="1">
      <c r="A197" s="13" t="s">
        <v>48</v>
      </c>
      <c r="B197" s="23" t="s">
        <v>38</v>
      </c>
      <c r="C197" s="23" t="s">
        <v>135</v>
      </c>
      <c r="D197" s="72">
        <v>1099</v>
      </c>
      <c r="E197" s="4"/>
      <c r="F197" s="10"/>
      <c r="G197" s="11">
        <f t="shared" si="16"/>
        <v>0</v>
      </c>
      <c r="H197" s="74">
        <f t="shared" si="17"/>
        <v>0</v>
      </c>
    </row>
    <row r="198" spans="1:8" s="1" customFormat="1" ht="20.149999999999999" customHeight="1">
      <c r="A198" s="13" t="s">
        <v>48</v>
      </c>
      <c r="B198" s="23" t="s">
        <v>39</v>
      </c>
      <c r="C198" s="23" t="s">
        <v>135</v>
      </c>
      <c r="D198" s="72">
        <v>1099</v>
      </c>
      <c r="E198" s="4"/>
      <c r="F198" s="10"/>
      <c r="G198" s="11">
        <f t="shared" si="16"/>
        <v>0</v>
      </c>
      <c r="H198" s="74">
        <f t="shared" si="17"/>
        <v>0</v>
      </c>
    </row>
    <row r="199" spans="1:8" s="1" customFormat="1" ht="20.149999999999999" customHeight="1">
      <c r="A199" s="13" t="s">
        <v>48</v>
      </c>
      <c r="B199" s="23" t="s">
        <v>40</v>
      </c>
      <c r="C199" s="23" t="s">
        <v>135</v>
      </c>
      <c r="D199" s="72">
        <v>1099</v>
      </c>
      <c r="E199" s="4"/>
      <c r="F199" s="10"/>
      <c r="G199" s="11">
        <f t="shared" si="16"/>
        <v>0</v>
      </c>
      <c r="H199" s="74">
        <f t="shared" si="17"/>
        <v>0</v>
      </c>
    </row>
    <row r="200" spans="1:8" s="2" customFormat="1" ht="20.149999999999999" customHeight="1" thickBot="1">
      <c r="A200" s="13" t="s">
        <v>48</v>
      </c>
      <c r="B200" s="23" t="s">
        <v>41</v>
      </c>
      <c r="C200" s="23" t="s">
        <v>135</v>
      </c>
      <c r="D200" s="72">
        <v>1099</v>
      </c>
      <c r="E200" s="4"/>
      <c r="F200" s="10"/>
      <c r="G200" s="11">
        <f t="shared" si="16"/>
        <v>0</v>
      </c>
      <c r="H200" s="74">
        <f t="shared" si="17"/>
        <v>0</v>
      </c>
    </row>
    <row r="201" spans="1:8" s="39" customFormat="1" ht="21" customHeight="1" thickBot="1">
      <c r="A201" s="33"/>
      <c r="B201" s="34"/>
      <c r="C201" s="34"/>
      <c r="D201" s="52"/>
      <c r="E201" s="36"/>
      <c r="F201" s="36"/>
      <c r="G201" s="37"/>
      <c r="H201" s="35"/>
    </row>
    <row r="202" spans="1:8" s="2" customFormat="1" ht="20.149999999999999" customHeight="1">
      <c r="A202" s="12" t="s">
        <v>97</v>
      </c>
      <c r="B202" s="22" t="s">
        <v>7</v>
      </c>
      <c r="C202" s="22" t="s">
        <v>111</v>
      </c>
      <c r="D202" s="72">
        <v>5399</v>
      </c>
      <c r="E202" s="4"/>
      <c r="F202" s="10"/>
      <c r="G202" s="11">
        <f>SUM(E202:F202)</f>
        <v>0</v>
      </c>
      <c r="H202" s="74">
        <f>SUM(D202*G202)</f>
        <v>0</v>
      </c>
    </row>
    <row r="203" spans="1:8" s="2" customFormat="1" ht="20.149999999999999" customHeight="1">
      <c r="A203" s="12" t="s">
        <v>97</v>
      </c>
      <c r="B203" s="22" t="s">
        <v>8</v>
      </c>
      <c r="C203" s="22" t="s">
        <v>111</v>
      </c>
      <c r="D203" s="72">
        <v>5399</v>
      </c>
      <c r="E203" s="4"/>
      <c r="F203" s="10"/>
      <c r="G203" s="11">
        <f>SUM(E203:F203)</f>
        <v>0</v>
      </c>
      <c r="H203" s="74">
        <f t="shared" ref="H203:H205" si="18">SUM(D203*G203)</f>
        <v>0</v>
      </c>
    </row>
    <row r="204" spans="1:8" s="2" customFormat="1" ht="20.149999999999999" customHeight="1">
      <c r="A204" s="12" t="s">
        <v>96</v>
      </c>
      <c r="B204" s="22" t="s">
        <v>7</v>
      </c>
      <c r="C204" s="22" t="s">
        <v>111</v>
      </c>
      <c r="D204" s="72">
        <v>3199</v>
      </c>
      <c r="E204" s="4"/>
      <c r="F204" s="10"/>
      <c r="G204" s="11">
        <f>SUM(E204:F204)</f>
        <v>0</v>
      </c>
      <c r="H204" s="74">
        <f t="shared" si="18"/>
        <v>0</v>
      </c>
    </row>
    <row r="205" spans="1:8" s="2" customFormat="1" ht="20.149999999999999" customHeight="1" thickBot="1">
      <c r="A205" s="12" t="s">
        <v>96</v>
      </c>
      <c r="B205" s="22" t="s">
        <v>8</v>
      </c>
      <c r="C205" s="22" t="s">
        <v>111</v>
      </c>
      <c r="D205" s="72">
        <v>3199</v>
      </c>
      <c r="E205" s="4"/>
      <c r="F205" s="10"/>
      <c r="G205" s="11">
        <f>SUM(E205:F205)</f>
        <v>0</v>
      </c>
      <c r="H205" s="74">
        <f t="shared" si="18"/>
        <v>0</v>
      </c>
    </row>
    <row r="206" spans="1:8" s="39" customFormat="1" ht="21" customHeight="1" thickBot="1">
      <c r="A206" s="33"/>
      <c r="B206" s="34"/>
      <c r="C206" s="34"/>
      <c r="D206" s="52"/>
      <c r="E206" s="36"/>
      <c r="F206" s="36"/>
      <c r="G206" s="37"/>
      <c r="H206" s="35"/>
    </row>
    <row r="207" spans="1:8" s="2" customFormat="1" ht="20.149999999999999" customHeight="1">
      <c r="A207" s="12" t="s">
        <v>136</v>
      </c>
      <c r="B207" s="22" t="s">
        <v>7</v>
      </c>
      <c r="C207" s="22" t="s">
        <v>110</v>
      </c>
      <c r="D207" s="72">
        <v>3099</v>
      </c>
      <c r="E207" s="4"/>
      <c r="F207" s="10"/>
      <c r="G207" s="11">
        <f>SUM(E207:F207)</f>
        <v>0</v>
      </c>
      <c r="H207" s="74">
        <f>SUM(D207*G207)</f>
        <v>0</v>
      </c>
    </row>
    <row r="208" spans="1:8" s="2" customFormat="1" ht="20.149999999999999" customHeight="1">
      <c r="A208" s="12" t="s">
        <v>136</v>
      </c>
      <c r="B208" s="22" t="s">
        <v>8</v>
      </c>
      <c r="C208" s="22" t="s">
        <v>110</v>
      </c>
      <c r="D208" s="72">
        <v>3099</v>
      </c>
      <c r="E208" s="4"/>
      <c r="F208" s="10"/>
      <c r="G208" s="11">
        <f>SUM(E208:F208)</f>
        <v>0</v>
      </c>
      <c r="H208" s="74">
        <f t="shared" ref="H208:H210" si="19">SUM(D208*G208)</f>
        <v>0</v>
      </c>
    </row>
    <row r="209" spans="1:8" s="2" customFormat="1" ht="20.149999999999999" customHeight="1">
      <c r="A209" s="12" t="s">
        <v>184</v>
      </c>
      <c r="B209" s="22" t="s">
        <v>7</v>
      </c>
      <c r="C209" s="22" t="s">
        <v>137</v>
      </c>
      <c r="D209" s="72">
        <v>1799</v>
      </c>
      <c r="E209" s="4"/>
      <c r="F209" s="10"/>
      <c r="G209" s="11">
        <f>SUM(E209:F209)</f>
        <v>0</v>
      </c>
      <c r="H209" s="74">
        <f t="shared" si="19"/>
        <v>0</v>
      </c>
    </row>
    <row r="210" spans="1:8" s="2" customFormat="1" ht="20.149999999999999" customHeight="1" thickBot="1">
      <c r="A210" s="12" t="s">
        <v>184</v>
      </c>
      <c r="B210" s="22" t="s">
        <v>8</v>
      </c>
      <c r="C210" s="22" t="s">
        <v>137</v>
      </c>
      <c r="D210" s="72">
        <v>1799</v>
      </c>
      <c r="E210" s="4"/>
      <c r="F210" s="10"/>
      <c r="G210" s="11">
        <f>SUM(E210:F210)</f>
        <v>0</v>
      </c>
      <c r="H210" s="74">
        <f t="shared" si="19"/>
        <v>0</v>
      </c>
    </row>
    <row r="211" spans="1:8" s="40" customFormat="1" ht="21" customHeight="1" thickBot="1">
      <c r="A211" s="33"/>
      <c r="B211" s="34"/>
      <c r="C211" s="34"/>
      <c r="D211" s="52"/>
      <c r="E211" s="36"/>
      <c r="F211" s="36"/>
      <c r="G211" s="37"/>
      <c r="H211" s="35"/>
    </row>
    <row r="212" spans="1:8" s="7" customFormat="1" ht="20.149999999999999" customHeight="1">
      <c r="A212" s="12" t="s">
        <v>21</v>
      </c>
      <c r="B212" s="22" t="s">
        <v>7</v>
      </c>
      <c r="C212" s="22" t="s">
        <v>110</v>
      </c>
      <c r="D212" s="72">
        <v>2299</v>
      </c>
      <c r="E212" s="4"/>
      <c r="F212" s="10"/>
      <c r="G212" s="11">
        <f t="shared" ref="G212:G219" si="20">SUM(E212:F212)</f>
        <v>0</v>
      </c>
      <c r="H212" s="74">
        <f>SUM(D212*G212)</f>
        <v>0</v>
      </c>
    </row>
    <row r="213" spans="1:8" s="7" customFormat="1" ht="20.149999999999999" customHeight="1">
      <c r="A213" s="12" t="s">
        <v>21</v>
      </c>
      <c r="B213" s="22" t="s">
        <v>8</v>
      </c>
      <c r="C213" s="22" t="s">
        <v>110</v>
      </c>
      <c r="D213" s="72">
        <v>2299</v>
      </c>
      <c r="E213" s="4"/>
      <c r="F213" s="10"/>
      <c r="G213" s="11">
        <f t="shared" si="20"/>
        <v>0</v>
      </c>
      <c r="H213" s="74">
        <f t="shared" ref="H213:H219" si="21">SUM(D213*G213)</f>
        <v>0</v>
      </c>
    </row>
    <row r="214" spans="1:8" s="7" customFormat="1" ht="20.149999999999999" customHeight="1">
      <c r="A214" s="12" t="s">
        <v>22</v>
      </c>
      <c r="B214" s="22" t="s">
        <v>7</v>
      </c>
      <c r="C214" s="22" t="s">
        <v>137</v>
      </c>
      <c r="D214" s="72">
        <v>1699</v>
      </c>
      <c r="E214" s="4"/>
      <c r="F214" s="10"/>
      <c r="G214" s="11">
        <f t="shared" si="20"/>
        <v>0</v>
      </c>
      <c r="H214" s="74">
        <f t="shared" si="21"/>
        <v>0</v>
      </c>
    </row>
    <row r="215" spans="1:8" s="7" customFormat="1" ht="20.149999999999999" customHeight="1">
      <c r="A215" s="12" t="s">
        <v>22</v>
      </c>
      <c r="B215" s="22" t="s">
        <v>8</v>
      </c>
      <c r="C215" s="22" t="s">
        <v>137</v>
      </c>
      <c r="D215" s="72">
        <v>1699</v>
      </c>
      <c r="E215" s="4"/>
      <c r="F215" s="10"/>
      <c r="G215" s="11">
        <f t="shared" si="20"/>
        <v>0</v>
      </c>
      <c r="H215" s="74">
        <f t="shared" si="21"/>
        <v>0</v>
      </c>
    </row>
    <row r="216" spans="1:8" s="7" customFormat="1" ht="20.149999999999999" customHeight="1">
      <c r="A216" s="12" t="s">
        <v>185</v>
      </c>
      <c r="B216" s="22" t="s">
        <v>7</v>
      </c>
      <c r="C216" s="22" t="s">
        <v>111</v>
      </c>
      <c r="D216" s="72">
        <v>1099</v>
      </c>
      <c r="E216" s="4"/>
      <c r="F216" s="10"/>
      <c r="G216" s="11">
        <f t="shared" si="20"/>
        <v>0</v>
      </c>
      <c r="H216" s="74">
        <f t="shared" si="21"/>
        <v>0</v>
      </c>
    </row>
    <row r="217" spans="1:8" s="7" customFormat="1" ht="20.149999999999999" customHeight="1">
      <c r="A217" s="12" t="s">
        <v>185</v>
      </c>
      <c r="B217" s="22" t="s">
        <v>8</v>
      </c>
      <c r="C217" s="22" t="s">
        <v>111</v>
      </c>
      <c r="D217" s="72">
        <v>1099</v>
      </c>
      <c r="E217" s="4"/>
      <c r="F217" s="10"/>
      <c r="G217" s="11">
        <f t="shared" si="20"/>
        <v>0</v>
      </c>
      <c r="H217" s="74">
        <f t="shared" si="21"/>
        <v>0</v>
      </c>
    </row>
    <row r="218" spans="1:8" s="7" customFormat="1" ht="20.149999999999999" customHeight="1">
      <c r="A218" s="12" t="s">
        <v>186</v>
      </c>
      <c r="B218" s="22" t="s">
        <v>7</v>
      </c>
      <c r="C218" s="22" t="s">
        <v>137</v>
      </c>
      <c r="D218" s="72">
        <v>949</v>
      </c>
      <c r="E218" s="4"/>
      <c r="F218" s="10"/>
      <c r="G218" s="11">
        <f t="shared" si="20"/>
        <v>0</v>
      </c>
      <c r="H218" s="74">
        <f t="shared" si="21"/>
        <v>0</v>
      </c>
    </row>
    <row r="219" spans="1:8" s="7" customFormat="1" ht="20.149999999999999" customHeight="1" thickBot="1">
      <c r="A219" s="12" t="s">
        <v>186</v>
      </c>
      <c r="B219" s="22" t="s">
        <v>8</v>
      </c>
      <c r="C219" s="22" t="s">
        <v>137</v>
      </c>
      <c r="D219" s="72">
        <v>949</v>
      </c>
      <c r="E219" s="4"/>
      <c r="F219" s="10"/>
      <c r="G219" s="11">
        <f t="shared" si="20"/>
        <v>0</v>
      </c>
      <c r="H219" s="74">
        <f t="shared" si="21"/>
        <v>0</v>
      </c>
    </row>
    <row r="220" spans="1:8" s="38" customFormat="1" ht="21" customHeight="1" thickBot="1">
      <c r="A220" s="33"/>
      <c r="B220" s="34"/>
      <c r="C220" s="34"/>
      <c r="D220" s="52"/>
      <c r="E220" s="36"/>
      <c r="F220" s="36"/>
      <c r="G220" s="37"/>
      <c r="H220" s="35"/>
    </row>
    <row r="221" spans="1:8" s="2" customFormat="1" ht="20.149999999999999" customHeight="1">
      <c r="A221" s="12" t="s">
        <v>30</v>
      </c>
      <c r="B221" s="22" t="s">
        <v>31</v>
      </c>
      <c r="C221" s="22" t="s">
        <v>110</v>
      </c>
      <c r="D221" s="72">
        <v>849</v>
      </c>
      <c r="E221" s="4"/>
      <c r="F221" s="10"/>
      <c r="G221" s="11">
        <f t="shared" ref="G221:G235" si="22">SUM(E221:F221)</f>
        <v>0</v>
      </c>
      <c r="H221" s="74">
        <f>SUM(D221*G221)</f>
        <v>0</v>
      </c>
    </row>
    <row r="222" spans="1:8" s="2" customFormat="1" ht="20.149999999999999" customHeight="1">
      <c r="A222" s="12" t="s">
        <v>30</v>
      </c>
      <c r="B222" s="22" t="s">
        <v>24</v>
      </c>
      <c r="C222" s="22" t="s">
        <v>110</v>
      </c>
      <c r="D222" s="72">
        <v>849</v>
      </c>
      <c r="E222" s="4"/>
      <c r="F222" s="10"/>
      <c r="G222" s="11">
        <f t="shared" si="22"/>
        <v>0</v>
      </c>
      <c r="H222" s="74">
        <f t="shared" ref="H222:H235" si="23">SUM(D222*G222)</f>
        <v>0</v>
      </c>
    </row>
    <row r="223" spans="1:8" s="2" customFormat="1" ht="20.149999999999999" customHeight="1">
      <c r="A223" s="12" t="s">
        <v>34</v>
      </c>
      <c r="B223" s="22" t="s">
        <v>28</v>
      </c>
      <c r="C223" s="22" t="s">
        <v>110</v>
      </c>
      <c r="D223" s="72">
        <v>849</v>
      </c>
      <c r="E223" s="4"/>
      <c r="F223" s="10"/>
      <c r="G223" s="11">
        <f t="shared" si="22"/>
        <v>0</v>
      </c>
      <c r="H223" s="74">
        <f t="shared" si="23"/>
        <v>0</v>
      </c>
    </row>
    <row r="224" spans="1:8" s="2" customFormat="1" ht="20.149999999999999" customHeight="1">
      <c r="A224" s="12" t="s">
        <v>32</v>
      </c>
      <c r="B224" s="22" t="s">
        <v>31</v>
      </c>
      <c r="C224" s="22" t="s">
        <v>137</v>
      </c>
      <c r="D224" s="72">
        <v>739</v>
      </c>
      <c r="E224" s="4"/>
      <c r="F224" s="10"/>
      <c r="G224" s="11">
        <f t="shared" si="22"/>
        <v>0</v>
      </c>
      <c r="H224" s="74">
        <f t="shared" si="23"/>
        <v>0</v>
      </c>
    </row>
    <row r="225" spans="1:8" s="2" customFormat="1" ht="20.149999999999999" customHeight="1">
      <c r="A225" s="13" t="s">
        <v>32</v>
      </c>
      <c r="B225" s="23" t="s">
        <v>24</v>
      </c>
      <c r="C225" s="23" t="s">
        <v>137</v>
      </c>
      <c r="D225" s="72">
        <v>739</v>
      </c>
      <c r="E225" s="4"/>
      <c r="F225" s="10"/>
      <c r="G225" s="11">
        <f t="shared" si="22"/>
        <v>0</v>
      </c>
      <c r="H225" s="74">
        <f t="shared" si="23"/>
        <v>0</v>
      </c>
    </row>
    <row r="226" spans="1:8" s="2" customFormat="1" ht="20.149999999999999" customHeight="1">
      <c r="A226" s="13" t="s">
        <v>35</v>
      </c>
      <c r="B226" s="23" t="s">
        <v>28</v>
      </c>
      <c r="C226" s="23" t="s">
        <v>137</v>
      </c>
      <c r="D226" s="72">
        <v>739</v>
      </c>
      <c r="E226" s="4"/>
      <c r="F226" s="10"/>
      <c r="G226" s="11">
        <f t="shared" si="22"/>
        <v>0</v>
      </c>
      <c r="H226" s="74">
        <f t="shared" si="23"/>
        <v>0</v>
      </c>
    </row>
    <row r="227" spans="1:8" s="2" customFormat="1" ht="20.149999999999999" customHeight="1">
      <c r="A227" s="13" t="s">
        <v>88</v>
      </c>
      <c r="B227" s="23" t="s">
        <v>31</v>
      </c>
      <c r="C227" s="23" t="s">
        <v>111</v>
      </c>
      <c r="D227" s="72">
        <v>629</v>
      </c>
      <c r="E227" s="4"/>
      <c r="F227" s="10"/>
      <c r="G227" s="11">
        <f t="shared" si="22"/>
        <v>0</v>
      </c>
      <c r="H227" s="74">
        <f t="shared" si="23"/>
        <v>0</v>
      </c>
    </row>
    <row r="228" spans="1:8" s="2" customFormat="1" ht="20.149999999999999" customHeight="1">
      <c r="A228" s="13" t="s">
        <v>88</v>
      </c>
      <c r="B228" s="23" t="s">
        <v>24</v>
      </c>
      <c r="C228" s="23" t="s">
        <v>111</v>
      </c>
      <c r="D228" s="72">
        <v>629</v>
      </c>
      <c r="E228" s="4"/>
      <c r="F228" s="10"/>
      <c r="G228" s="11">
        <f t="shared" si="22"/>
        <v>0</v>
      </c>
      <c r="H228" s="74">
        <f t="shared" si="23"/>
        <v>0</v>
      </c>
    </row>
    <row r="229" spans="1:8" s="2" customFormat="1" ht="20.149999999999999" customHeight="1">
      <c r="A229" s="13" t="s">
        <v>89</v>
      </c>
      <c r="B229" s="23" t="s">
        <v>28</v>
      </c>
      <c r="C229" s="23" t="s">
        <v>111</v>
      </c>
      <c r="D229" s="72">
        <v>629</v>
      </c>
      <c r="E229" s="4"/>
      <c r="F229" s="10"/>
      <c r="G229" s="11">
        <f t="shared" si="22"/>
        <v>0</v>
      </c>
      <c r="H229" s="74">
        <f t="shared" si="23"/>
        <v>0</v>
      </c>
    </row>
    <row r="230" spans="1:8" s="2" customFormat="1" ht="20.149999999999999" customHeight="1">
      <c r="A230" s="13" t="s">
        <v>33</v>
      </c>
      <c r="B230" s="23" t="s">
        <v>31</v>
      </c>
      <c r="C230" s="23" t="s">
        <v>85</v>
      </c>
      <c r="D230" s="72">
        <v>559</v>
      </c>
      <c r="E230" s="4"/>
      <c r="F230" s="10"/>
      <c r="G230" s="11">
        <f t="shared" si="22"/>
        <v>0</v>
      </c>
      <c r="H230" s="74">
        <f t="shared" si="23"/>
        <v>0</v>
      </c>
    </row>
    <row r="231" spans="1:8" s="2" customFormat="1" ht="20.149999999999999" customHeight="1">
      <c r="A231" s="13" t="s">
        <v>33</v>
      </c>
      <c r="B231" s="23" t="s">
        <v>24</v>
      </c>
      <c r="C231" s="23" t="s">
        <v>85</v>
      </c>
      <c r="D231" s="72">
        <v>559</v>
      </c>
      <c r="E231" s="4"/>
      <c r="F231" s="10"/>
      <c r="G231" s="11">
        <f t="shared" si="22"/>
        <v>0</v>
      </c>
      <c r="H231" s="74">
        <f t="shared" si="23"/>
        <v>0</v>
      </c>
    </row>
    <row r="232" spans="1:8" s="2" customFormat="1" ht="20.149999999999999" customHeight="1">
      <c r="A232" s="13" t="s">
        <v>36</v>
      </c>
      <c r="B232" s="23" t="s">
        <v>28</v>
      </c>
      <c r="C232" s="23" t="s">
        <v>85</v>
      </c>
      <c r="D232" s="72">
        <v>559</v>
      </c>
      <c r="E232" s="4"/>
      <c r="F232" s="10"/>
      <c r="G232" s="11">
        <f t="shared" si="22"/>
        <v>0</v>
      </c>
      <c r="H232" s="74">
        <f t="shared" si="23"/>
        <v>0</v>
      </c>
    </row>
    <row r="233" spans="1:8" s="2" customFormat="1" ht="20.149999999999999" customHeight="1">
      <c r="A233" s="13" t="s">
        <v>83</v>
      </c>
      <c r="B233" s="23" t="s">
        <v>31</v>
      </c>
      <c r="C233" s="23" t="s">
        <v>138</v>
      </c>
      <c r="D233" s="72">
        <v>479</v>
      </c>
      <c r="E233" s="4"/>
      <c r="F233" s="10"/>
      <c r="G233" s="11">
        <f t="shared" si="22"/>
        <v>0</v>
      </c>
      <c r="H233" s="74">
        <f t="shared" si="23"/>
        <v>0</v>
      </c>
    </row>
    <row r="234" spans="1:8" s="2" customFormat="1" ht="20.149999999999999" customHeight="1">
      <c r="A234" s="13" t="s">
        <v>83</v>
      </c>
      <c r="B234" s="23" t="s">
        <v>24</v>
      </c>
      <c r="C234" s="23" t="s">
        <v>138</v>
      </c>
      <c r="D234" s="72">
        <v>479</v>
      </c>
      <c r="E234" s="4"/>
      <c r="F234" s="10"/>
      <c r="G234" s="11">
        <f t="shared" si="22"/>
        <v>0</v>
      </c>
      <c r="H234" s="74">
        <f t="shared" si="23"/>
        <v>0</v>
      </c>
    </row>
    <row r="235" spans="1:8" s="2" customFormat="1" ht="20.149999999999999" customHeight="1" thickBot="1">
      <c r="A235" s="13" t="s">
        <v>82</v>
      </c>
      <c r="B235" s="23" t="s">
        <v>28</v>
      </c>
      <c r="C235" s="23" t="s">
        <v>138</v>
      </c>
      <c r="D235" s="72">
        <v>479</v>
      </c>
      <c r="E235" s="4"/>
      <c r="F235" s="10"/>
      <c r="G235" s="11">
        <f t="shared" si="22"/>
        <v>0</v>
      </c>
      <c r="H235" s="74">
        <f t="shared" si="23"/>
        <v>0</v>
      </c>
    </row>
    <row r="236" spans="1:8" s="40" customFormat="1" ht="21" customHeight="1" thickBot="1">
      <c r="A236" s="33"/>
      <c r="B236" s="34"/>
      <c r="C236" s="34"/>
      <c r="D236" s="52"/>
      <c r="E236" s="36"/>
      <c r="F236" s="36"/>
      <c r="G236" s="37"/>
      <c r="H236" s="35"/>
    </row>
    <row r="237" spans="1:8" s="7" customFormat="1" ht="20.149999999999999" customHeight="1">
      <c r="A237" s="12" t="s">
        <v>139</v>
      </c>
      <c r="B237" s="22" t="s">
        <v>98</v>
      </c>
      <c r="C237" s="22" t="s">
        <v>111</v>
      </c>
      <c r="D237" s="72">
        <v>2799</v>
      </c>
      <c r="E237" s="4"/>
      <c r="F237" s="10"/>
      <c r="G237" s="11">
        <f t="shared" ref="G237:G242" si="24">SUM(E237:F237)</f>
        <v>0</v>
      </c>
      <c r="H237" s="74">
        <f>SUM(D237*G237)</f>
        <v>0</v>
      </c>
    </row>
    <row r="238" spans="1:8" s="7" customFormat="1" ht="20.149999999999999" customHeight="1">
      <c r="A238" s="12" t="s">
        <v>139</v>
      </c>
      <c r="B238" s="22" t="s">
        <v>38</v>
      </c>
      <c r="C238" s="22" t="s">
        <v>111</v>
      </c>
      <c r="D238" s="72">
        <v>2799</v>
      </c>
      <c r="E238" s="4"/>
      <c r="F238" s="10"/>
      <c r="G238" s="11">
        <f t="shared" si="24"/>
        <v>0</v>
      </c>
      <c r="H238" s="74">
        <f t="shared" ref="H238:H242" si="25">SUM(D238*G238)</f>
        <v>0</v>
      </c>
    </row>
    <row r="239" spans="1:8" s="7" customFormat="1" ht="20.149999999999999" customHeight="1">
      <c r="A239" s="12" t="s">
        <v>139</v>
      </c>
      <c r="B239" s="22" t="s">
        <v>39</v>
      </c>
      <c r="C239" s="22" t="s">
        <v>111</v>
      </c>
      <c r="D239" s="72">
        <v>2799</v>
      </c>
      <c r="E239" s="4"/>
      <c r="F239" s="10"/>
      <c r="G239" s="11">
        <f t="shared" si="24"/>
        <v>0</v>
      </c>
      <c r="H239" s="74">
        <f t="shared" si="25"/>
        <v>0</v>
      </c>
    </row>
    <row r="240" spans="1:8" s="7" customFormat="1" ht="20.149999999999999" customHeight="1">
      <c r="A240" s="12" t="s">
        <v>99</v>
      </c>
      <c r="B240" s="22" t="s">
        <v>98</v>
      </c>
      <c r="C240" s="22" t="s">
        <v>137</v>
      </c>
      <c r="D240" s="72">
        <v>1999</v>
      </c>
      <c r="E240" s="4"/>
      <c r="F240" s="10"/>
      <c r="G240" s="11">
        <f t="shared" si="24"/>
        <v>0</v>
      </c>
      <c r="H240" s="74">
        <f t="shared" si="25"/>
        <v>0</v>
      </c>
    </row>
    <row r="241" spans="1:8" s="7" customFormat="1" ht="20.149999999999999" customHeight="1">
      <c r="A241" s="12" t="s">
        <v>99</v>
      </c>
      <c r="B241" s="22" t="s">
        <v>38</v>
      </c>
      <c r="C241" s="22" t="s">
        <v>137</v>
      </c>
      <c r="D241" s="72">
        <v>1999</v>
      </c>
      <c r="E241" s="4"/>
      <c r="F241" s="10"/>
      <c r="G241" s="11">
        <f t="shared" si="24"/>
        <v>0</v>
      </c>
      <c r="H241" s="74">
        <f t="shared" si="25"/>
        <v>0</v>
      </c>
    </row>
    <row r="242" spans="1:8" s="7" customFormat="1" ht="20.149999999999999" customHeight="1" thickBot="1">
      <c r="A242" s="12" t="s">
        <v>99</v>
      </c>
      <c r="B242" s="22" t="s">
        <v>39</v>
      </c>
      <c r="C242" s="22" t="s">
        <v>137</v>
      </c>
      <c r="D242" s="72">
        <v>1999</v>
      </c>
      <c r="E242" s="4"/>
      <c r="F242" s="10"/>
      <c r="G242" s="11">
        <f t="shared" si="24"/>
        <v>0</v>
      </c>
      <c r="H242" s="74">
        <f t="shared" si="25"/>
        <v>0</v>
      </c>
    </row>
    <row r="243" spans="1:8" s="40" customFormat="1" ht="21" customHeight="1" thickBot="1">
      <c r="A243" s="33"/>
      <c r="B243" s="34"/>
      <c r="C243" s="34"/>
      <c r="D243" s="52"/>
      <c r="E243" s="36"/>
      <c r="F243" s="36"/>
      <c r="G243" s="37"/>
      <c r="H243" s="35"/>
    </row>
    <row r="244" spans="1:8" s="7" customFormat="1" ht="20.149999999999999" customHeight="1">
      <c r="A244" s="12" t="s">
        <v>100</v>
      </c>
      <c r="B244" s="22" t="s">
        <v>98</v>
      </c>
      <c r="C244" s="22" t="s">
        <v>110</v>
      </c>
      <c r="D244" s="72">
        <v>1099</v>
      </c>
      <c r="E244" s="4"/>
      <c r="F244" s="10"/>
      <c r="G244" s="11">
        <f>SUM(E244:F244)</f>
        <v>0</v>
      </c>
      <c r="H244" s="74">
        <f>SUM(D244*G244)</f>
        <v>0</v>
      </c>
    </row>
    <row r="245" spans="1:8" s="7" customFormat="1" ht="20.149999999999999" customHeight="1">
      <c r="A245" s="12" t="s">
        <v>100</v>
      </c>
      <c r="B245" s="22" t="s">
        <v>38</v>
      </c>
      <c r="C245" s="22" t="s">
        <v>110</v>
      </c>
      <c r="D245" s="72">
        <v>1099</v>
      </c>
      <c r="E245" s="4"/>
      <c r="F245" s="10"/>
      <c r="G245" s="11">
        <f>SUM(E245:F245)</f>
        <v>0</v>
      </c>
      <c r="H245" s="74">
        <f t="shared" ref="H245:H246" si="26">SUM(D245*G245)</f>
        <v>0</v>
      </c>
    </row>
    <row r="246" spans="1:8" s="1" customFormat="1" ht="20.149999999999999" customHeight="1" thickBot="1">
      <c r="A246" s="12" t="s">
        <v>100</v>
      </c>
      <c r="B246" s="22" t="s">
        <v>39</v>
      </c>
      <c r="C246" s="22" t="s">
        <v>110</v>
      </c>
      <c r="D246" s="72">
        <v>1099</v>
      </c>
      <c r="E246" s="4"/>
      <c r="F246" s="10"/>
      <c r="G246" s="11">
        <f>SUM(E246:F246)</f>
        <v>0</v>
      </c>
      <c r="H246" s="74">
        <f t="shared" si="26"/>
        <v>0</v>
      </c>
    </row>
    <row r="247" spans="1:8" s="39" customFormat="1" ht="21" customHeight="1" thickBot="1">
      <c r="A247" s="33"/>
      <c r="B247" s="34"/>
      <c r="C247" s="34"/>
      <c r="D247" s="52"/>
      <c r="E247" s="36"/>
      <c r="F247" s="36"/>
      <c r="G247" s="37"/>
      <c r="H247" s="35"/>
    </row>
    <row r="248" spans="1:8" s="1" customFormat="1" ht="20.149999999999999" customHeight="1">
      <c r="A248" s="12" t="s">
        <v>91</v>
      </c>
      <c r="B248" s="22" t="s">
        <v>49</v>
      </c>
      <c r="C248" s="22" t="s">
        <v>140</v>
      </c>
      <c r="D248" s="72">
        <v>949</v>
      </c>
      <c r="E248" s="4"/>
      <c r="F248" s="10"/>
      <c r="G248" s="11">
        <f t="shared" ref="G248:G266" si="27">SUM(E248:F248)</f>
        <v>0</v>
      </c>
      <c r="H248" s="74">
        <f>SUM(D248*G248)</f>
        <v>0</v>
      </c>
    </row>
    <row r="249" spans="1:8" s="2" customFormat="1" ht="20.149999999999999" customHeight="1">
      <c r="A249" s="12" t="s">
        <v>91</v>
      </c>
      <c r="B249" s="22" t="s">
        <v>50</v>
      </c>
      <c r="C249" s="22" t="s">
        <v>140</v>
      </c>
      <c r="D249" s="72">
        <v>949</v>
      </c>
      <c r="E249" s="4"/>
      <c r="F249" s="10"/>
      <c r="G249" s="11">
        <f t="shared" si="27"/>
        <v>0</v>
      </c>
      <c r="H249" s="74">
        <f t="shared" ref="H249:H266" si="28">SUM(D249*G249)</f>
        <v>0</v>
      </c>
    </row>
    <row r="250" spans="1:8" s="2" customFormat="1" ht="20.149999999999999" customHeight="1">
      <c r="A250" s="12" t="s">
        <v>91</v>
      </c>
      <c r="B250" s="22" t="s">
        <v>51</v>
      </c>
      <c r="C250" s="22" t="s">
        <v>140</v>
      </c>
      <c r="D250" s="72">
        <v>949</v>
      </c>
      <c r="E250" s="4"/>
      <c r="F250" s="10"/>
      <c r="G250" s="11">
        <f t="shared" si="27"/>
        <v>0</v>
      </c>
      <c r="H250" s="74">
        <f t="shared" si="28"/>
        <v>0</v>
      </c>
    </row>
    <row r="251" spans="1:8" s="2" customFormat="1" ht="20.149999999999999" customHeight="1">
      <c r="A251" s="12" t="s">
        <v>90</v>
      </c>
      <c r="B251" s="22" t="s">
        <v>49</v>
      </c>
      <c r="C251" s="22" t="s">
        <v>141</v>
      </c>
      <c r="D251" s="72">
        <v>749</v>
      </c>
      <c r="E251" s="4"/>
      <c r="F251" s="10"/>
      <c r="G251" s="11">
        <f t="shared" si="27"/>
        <v>0</v>
      </c>
      <c r="H251" s="74">
        <f t="shared" si="28"/>
        <v>0</v>
      </c>
    </row>
    <row r="252" spans="1:8" s="2" customFormat="1" ht="20.149999999999999" customHeight="1">
      <c r="A252" s="12" t="s">
        <v>90</v>
      </c>
      <c r="B252" s="22" t="s">
        <v>50</v>
      </c>
      <c r="C252" s="22" t="s">
        <v>141</v>
      </c>
      <c r="D252" s="72">
        <v>749</v>
      </c>
      <c r="E252" s="4"/>
      <c r="F252" s="10"/>
      <c r="G252" s="11">
        <f t="shared" si="27"/>
        <v>0</v>
      </c>
      <c r="H252" s="74">
        <f t="shared" si="28"/>
        <v>0</v>
      </c>
    </row>
    <row r="253" spans="1:8" s="2" customFormat="1" ht="20.149999999999999" customHeight="1">
      <c r="A253" s="12" t="s">
        <v>90</v>
      </c>
      <c r="B253" s="22" t="s">
        <v>51</v>
      </c>
      <c r="C253" s="22" t="s">
        <v>141</v>
      </c>
      <c r="D253" s="72">
        <v>749</v>
      </c>
      <c r="E253" s="4"/>
      <c r="F253" s="10"/>
      <c r="G253" s="11">
        <f t="shared" si="27"/>
        <v>0</v>
      </c>
      <c r="H253" s="74">
        <f t="shared" si="28"/>
        <v>0</v>
      </c>
    </row>
    <row r="254" spans="1:8" s="2" customFormat="1" ht="20.149999999999999" customHeight="1">
      <c r="A254" s="12" t="s">
        <v>52</v>
      </c>
      <c r="B254" s="22" t="s">
        <v>49</v>
      </c>
      <c r="C254" s="22" t="s">
        <v>105</v>
      </c>
      <c r="D254" s="72">
        <v>649</v>
      </c>
      <c r="E254" s="4"/>
      <c r="F254" s="10"/>
      <c r="G254" s="11">
        <f t="shared" si="27"/>
        <v>0</v>
      </c>
      <c r="H254" s="74">
        <f t="shared" si="28"/>
        <v>0</v>
      </c>
    </row>
    <row r="255" spans="1:8" s="2" customFormat="1" ht="20.149999999999999" customHeight="1">
      <c r="A255" s="12" t="s">
        <v>52</v>
      </c>
      <c r="B255" s="22" t="s">
        <v>50</v>
      </c>
      <c r="C255" s="22" t="s">
        <v>105</v>
      </c>
      <c r="D255" s="72">
        <v>649</v>
      </c>
      <c r="E255" s="4"/>
      <c r="F255" s="10"/>
      <c r="G255" s="11">
        <f t="shared" si="27"/>
        <v>0</v>
      </c>
      <c r="H255" s="74">
        <f t="shared" si="28"/>
        <v>0</v>
      </c>
    </row>
    <row r="256" spans="1:8" s="2" customFormat="1" ht="20.149999999999999" customHeight="1">
      <c r="A256" s="12" t="s">
        <v>52</v>
      </c>
      <c r="B256" s="22" t="s">
        <v>51</v>
      </c>
      <c r="C256" s="22" t="s">
        <v>105</v>
      </c>
      <c r="D256" s="72">
        <v>649</v>
      </c>
      <c r="E256" s="4"/>
      <c r="F256" s="10"/>
      <c r="G256" s="11">
        <f t="shared" si="27"/>
        <v>0</v>
      </c>
      <c r="H256" s="74">
        <f t="shared" si="28"/>
        <v>0</v>
      </c>
    </row>
    <row r="257" spans="1:8" s="2" customFormat="1" ht="20.149999999999999" customHeight="1">
      <c r="A257" s="12" t="s">
        <v>53</v>
      </c>
      <c r="B257" s="22" t="s">
        <v>49</v>
      </c>
      <c r="C257" s="22" t="s">
        <v>112</v>
      </c>
      <c r="D257" s="72">
        <v>529</v>
      </c>
      <c r="E257" s="4"/>
      <c r="F257" s="10"/>
      <c r="G257" s="11">
        <f t="shared" si="27"/>
        <v>0</v>
      </c>
      <c r="H257" s="74">
        <f t="shared" si="28"/>
        <v>0</v>
      </c>
    </row>
    <row r="258" spans="1:8" s="2" customFormat="1" ht="20.149999999999999" customHeight="1">
      <c r="A258" s="12" t="s">
        <v>53</v>
      </c>
      <c r="B258" s="22" t="s">
        <v>50</v>
      </c>
      <c r="C258" s="22" t="s">
        <v>112</v>
      </c>
      <c r="D258" s="72">
        <v>529</v>
      </c>
      <c r="E258" s="4"/>
      <c r="F258" s="10"/>
      <c r="G258" s="11">
        <f t="shared" si="27"/>
        <v>0</v>
      </c>
      <c r="H258" s="74">
        <f t="shared" si="28"/>
        <v>0</v>
      </c>
    </row>
    <row r="259" spans="1:8" s="2" customFormat="1" ht="20.149999999999999" customHeight="1">
      <c r="A259" s="12" t="s">
        <v>53</v>
      </c>
      <c r="B259" s="22" t="s">
        <v>51</v>
      </c>
      <c r="C259" s="22" t="s">
        <v>112</v>
      </c>
      <c r="D259" s="72">
        <v>529</v>
      </c>
      <c r="E259" s="4"/>
      <c r="F259" s="10"/>
      <c r="G259" s="11">
        <f t="shared" si="27"/>
        <v>0</v>
      </c>
      <c r="H259" s="74">
        <f t="shared" si="28"/>
        <v>0</v>
      </c>
    </row>
    <row r="260" spans="1:8" s="2" customFormat="1" ht="20.149999999999999" customHeight="1">
      <c r="A260" s="12" t="s">
        <v>54</v>
      </c>
      <c r="B260" s="22" t="s">
        <v>49</v>
      </c>
      <c r="C260" s="22" t="s">
        <v>142</v>
      </c>
      <c r="D260" s="72">
        <v>529</v>
      </c>
      <c r="E260" s="4"/>
      <c r="F260" s="10"/>
      <c r="G260" s="11">
        <f t="shared" si="27"/>
        <v>0</v>
      </c>
      <c r="H260" s="74">
        <f t="shared" si="28"/>
        <v>0</v>
      </c>
    </row>
    <row r="261" spans="1:8" s="1" customFormat="1" ht="20.149999999999999" customHeight="1">
      <c r="A261" s="12" t="s">
        <v>54</v>
      </c>
      <c r="B261" s="22" t="s">
        <v>55</v>
      </c>
      <c r="C261" s="22" t="s">
        <v>142</v>
      </c>
      <c r="D261" s="72">
        <v>529</v>
      </c>
      <c r="E261" s="4"/>
      <c r="F261" s="10"/>
      <c r="G261" s="11">
        <f t="shared" si="27"/>
        <v>0</v>
      </c>
      <c r="H261" s="74">
        <f t="shared" si="28"/>
        <v>0</v>
      </c>
    </row>
    <row r="262" spans="1:8" s="2" customFormat="1" ht="20.149999999999999" customHeight="1">
      <c r="A262" s="12" t="s">
        <v>56</v>
      </c>
      <c r="B262" s="22" t="s">
        <v>49</v>
      </c>
      <c r="C262" s="22" t="s">
        <v>108</v>
      </c>
      <c r="D262" s="72">
        <v>429</v>
      </c>
      <c r="E262" s="4"/>
      <c r="F262" s="10"/>
      <c r="G262" s="11">
        <f t="shared" si="27"/>
        <v>0</v>
      </c>
      <c r="H262" s="74">
        <f t="shared" si="28"/>
        <v>0</v>
      </c>
    </row>
    <row r="263" spans="1:8" s="2" customFormat="1" ht="20.149999999999999" customHeight="1">
      <c r="A263" s="12" t="s">
        <v>56</v>
      </c>
      <c r="B263" s="22" t="s">
        <v>50</v>
      </c>
      <c r="C263" s="22" t="s">
        <v>108</v>
      </c>
      <c r="D263" s="72">
        <v>429</v>
      </c>
      <c r="E263" s="4"/>
      <c r="F263" s="10"/>
      <c r="G263" s="11">
        <f t="shared" si="27"/>
        <v>0</v>
      </c>
      <c r="H263" s="74">
        <f t="shared" si="28"/>
        <v>0</v>
      </c>
    </row>
    <row r="264" spans="1:8" s="2" customFormat="1" ht="20.149999999999999" customHeight="1">
      <c r="A264" s="12" t="s">
        <v>56</v>
      </c>
      <c r="B264" s="22" t="s">
        <v>51</v>
      </c>
      <c r="C264" s="22" t="s">
        <v>108</v>
      </c>
      <c r="D264" s="72">
        <v>429</v>
      </c>
      <c r="E264" s="4"/>
      <c r="F264" s="10"/>
      <c r="G264" s="11">
        <f t="shared" si="27"/>
        <v>0</v>
      </c>
      <c r="H264" s="74">
        <f t="shared" si="28"/>
        <v>0</v>
      </c>
    </row>
    <row r="265" spans="1:8" s="2" customFormat="1" ht="20.149999999999999" customHeight="1">
      <c r="A265" s="12" t="s">
        <v>57</v>
      </c>
      <c r="B265" s="22" t="s">
        <v>49</v>
      </c>
      <c r="C265" s="22" t="s">
        <v>137</v>
      </c>
      <c r="D265" s="72">
        <v>429</v>
      </c>
      <c r="E265" s="4"/>
      <c r="F265" s="10"/>
      <c r="G265" s="11">
        <f t="shared" si="27"/>
        <v>0</v>
      </c>
      <c r="H265" s="74">
        <f t="shared" si="28"/>
        <v>0</v>
      </c>
    </row>
    <row r="266" spans="1:8" s="2" customFormat="1" ht="20.149999999999999" customHeight="1" thickBot="1">
      <c r="A266" s="12" t="s">
        <v>57</v>
      </c>
      <c r="B266" s="22" t="s">
        <v>55</v>
      </c>
      <c r="C266" s="22" t="s">
        <v>137</v>
      </c>
      <c r="D266" s="72">
        <v>429</v>
      </c>
      <c r="E266" s="4"/>
      <c r="F266" s="10"/>
      <c r="G266" s="11">
        <f t="shared" si="27"/>
        <v>0</v>
      </c>
      <c r="H266" s="74">
        <f t="shared" si="28"/>
        <v>0</v>
      </c>
    </row>
    <row r="267" spans="1:8" s="39" customFormat="1" ht="21" customHeight="1" thickBot="1">
      <c r="A267" s="33"/>
      <c r="B267" s="34"/>
      <c r="C267" s="34"/>
      <c r="D267" s="52"/>
      <c r="E267" s="36"/>
      <c r="F267" s="36"/>
      <c r="G267" s="37"/>
      <c r="H267" s="35"/>
    </row>
    <row r="268" spans="1:8" s="2" customFormat="1" ht="20.149999999999999" customHeight="1">
      <c r="A268" s="12" t="s">
        <v>104</v>
      </c>
      <c r="B268" s="22" t="s">
        <v>94</v>
      </c>
      <c r="C268" s="22" t="s">
        <v>84</v>
      </c>
      <c r="D268" s="72">
        <v>949</v>
      </c>
      <c r="E268" s="4"/>
      <c r="F268" s="10"/>
      <c r="G268" s="11">
        <f t="shared" ref="G268:G291" si="29">SUM(E268:F268)</f>
        <v>0</v>
      </c>
      <c r="H268" s="70">
        <f>SUM(D268*G268)</f>
        <v>0</v>
      </c>
    </row>
    <row r="269" spans="1:8" s="2" customFormat="1" ht="20.149999999999999" customHeight="1">
      <c r="A269" s="12" t="s">
        <v>104</v>
      </c>
      <c r="B269" s="22" t="s">
        <v>143</v>
      </c>
      <c r="C269" s="22" t="s">
        <v>84</v>
      </c>
      <c r="D269" s="72">
        <v>949</v>
      </c>
      <c r="E269" s="4"/>
      <c r="F269" s="10"/>
      <c r="G269" s="11">
        <f t="shared" si="29"/>
        <v>0</v>
      </c>
      <c r="H269" s="70">
        <f t="shared" ref="H269:H291" si="30">SUM(D269*G269)</f>
        <v>0</v>
      </c>
    </row>
    <row r="270" spans="1:8" s="2" customFormat="1" ht="20.149999999999999" customHeight="1">
      <c r="A270" s="12" t="s">
        <v>58</v>
      </c>
      <c r="B270" s="22" t="s">
        <v>0</v>
      </c>
      <c r="C270" s="22" t="s">
        <v>84</v>
      </c>
      <c r="D270" s="72">
        <v>649</v>
      </c>
      <c r="E270" s="4"/>
      <c r="F270" s="10"/>
      <c r="G270" s="11">
        <f t="shared" si="29"/>
        <v>0</v>
      </c>
      <c r="H270" s="70">
        <f t="shared" si="30"/>
        <v>0</v>
      </c>
    </row>
    <row r="271" spans="1:8" s="2" customFormat="1" ht="20.149999999999999" customHeight="1">
      <c r="A271" s="12" t="s">
        <v>59</v>
      </c>
      <c r="B271" s="22" t="s">
        <v>1</v>
      </c>
      <c r="C271" s="22" t="s">
        <v>84</v>
      </c>
      <c r="D271" s="72">
        <v>459</v>
      </c>
      <c r="E271" s="4"/>
      <c r="F271" s="10"/>
      <c r="G271" s="11">
        <f t="shared" si="29"/>
        <v>0</v>
      </c>
      <c r="H271" s="70">
        <f t="shared" si="30"/>
        <v>0</v>
      </c>
    </row>
    <row r="272" spans="1:8" s="2" customFormat="1" ht="20.149999999999999" customHeight="1">
      <c r="A272" s="12" t="s">
        <v>60</v>
      </c>
      <c r="B272" s="22" t="s">
        <v>61</v>
      </c>
      <c r="C272" s="22" t="s">
        <v>144</v>
      </c>
      <c r="D272" s="72">
        <v>469</v>
      </c>
      <c r="E272" s="4"/>
      <c r="F272" s="10"/>
      <c r="G272" s="11">
        <f t="shared" si="29"/>
        <v>0</v>
      </c>
      <c r="H272" s="70">
        <f t="shared" si="30"/>
        <v>0</v>
      </c>
    </row>
    <row r="273" spans="1:8" s="2" customFormat="1" ht="20.149999999999999" customHeight="1">
      <c r="A273" s="12" t="s">
        <v>60</v>
      </c>
      <c r="B273" s="22" t="s">
        <v>61</v>
      </c>
      <c r="C273" s="22" t="s">
        <v>145</v>
      </c>
      <c r="D273" s="72">
        <v>469</v>
      </c>
      <c r="E273" s="4"/>
      <c r="F273" s="10"/>
      <c r="G273" s="11">
        <f t="shared" si="29"/>
        <v>0</v>
      </c>
      <c r="H273" s="70">
        <f t="shared" si="30"/>
        <v>0</v>
      </c>
    </row>
    <row r="274" spans="1:8" s="2" customFormat="1" ht="20.149999999999999" customHeight="1">
      <c r="A274" s="12" t="s">
        <v>63</v>
      </c>
      <c r="B274" s="22" t="s">
        <v>0</v>
      </c>
      <c r="C274" s="22" t="s">
        <v>144</v>
      </c>
      <c r="D274" s="72">
        <v>399</v>
      </c>
      <c r="E274" s="4"/>
      <c r="F274" s="10"/>
      <c r="G274" s="11">
        <f t="shared" si="29"/>
        <v>0</v>
      </c>
      <c r="H274" s="74">
        <f t="shared" si="30"/>
        <v>0</v>
      </c>
    </row>
    <row r="275" spans="1:8" s="2" customFormat="1" ht="20.149999999999999" customHeight="1">
      <c r="A275" s="12" t="s">
        <v>63</v>
      </c>
      <c r="B275" s="22" t="s">
        <v>0</v>
      </c>
      <c r="C275" s="22" t="s">
        <v>145</v>
      </c>
      <c r="D275" s="72">
        <v>399</v>
      </c>
      <c r="E275" s="4"/>
      <c r="F275" s="10"/>
      <c r="G275" s="11">
        <f t="shared" si="29"/>
        <v>0</v>
      </c>
      <c r="H275" s="74">
        <f t="shared" si="30"/>
        <v>0</v>
      </c>
    </row>
    <row r="276" spans="1:8" s="2" customFormat="1" ht="20.149999999999999" customHeight="1">
      <c r="A276" s="12" t="s">
        <v>66</v>
      </c>
      <c r="B276" s="22" t="s">
        <v>1</v>
      </c>
      <c r="C276" s="22" t="s">
        <v>144</v>
      </c>
      <c r="D276" s="72">
        <v>329</v>
      </c>
      <c r="E276" s="4"/>
      <c r="F276" s="10"/>
      <c r="G276" s="11">
        <f t="shared" si="29"/>
        <v>0</v>
      </c>
      <c r="H276" s="74">
        <f t="shared" si="30"/>
        <v>0</v>
      </c>
    </row>
    <row r="277" spans="1:8" s="2" customFormat="1" ht="20.149999999999999" customHeight="1">
      <c r="A277" s="12" t="s">
        <v>66</v>
      </c>
      <c r="B277" s="22" t="s">
        <v>1</v>
      </c>
      <c r="C277" s="22" t="s">
        <v>145</v>
      </c>
      <c r="D277" s="72">
        <v>329</v>
      </c>
      <c r="E277" s="4"/>
      <c r="F277" s="10"/>
      <c r="G277" s="11">
        <f t="shared" si="29"/>
        <v>0</v>
      </c>
      <c r="H277" s="74">
        <f t="shared" si="30"/>
        <v>0</v>
      </c>
    </row>
    <row r="278" spans="1:8" s="2" customFormat="1" ht="20.149999999999999" customHeight="1">
      <c r="A278" s="12" t="s">
        <v>92</v>
      </c>
      <c r="B278" s="22" t="s">
        <v>94</v>
      </c>
      <c r="C278" s="22" t="s">
        <v>146</v>
      </c>
      <c r="D278" s="72">
        <v>429</v>
      </c>
      <c r="E278" s="4"/>
      <c r="F278" s="10"/>
      <c r="G278" s="11">
        <f t="shared" si="29"/>
        <v>0</v>
      </c>
      <c r="H278" s="74">
        <f t="shared" si="30"/>
        <v>0</v>
      </c>
    </row>
    <row r="279" spans="1:8" s="2" customFormat="1" ht="20.149999999999999" customHeight="1">
      <c r="A279" s="12" t="s">
        <v>92</v>
      </c>
      <c r="B279" s="22" t="s">
        <v>143</v>
      </c>
      <c r="C279" s="22" t="s">
        <v>146</v>
      </c>
      <c r="D279" s="72">
        <v>429</v>
      </c>
      <c r="E279" s="4"/>
      <c r="F279" s="10"/>
      <c r="G279" s="11">
        <f t="shared" si="29"/>
        <v>0</v>
      </c>
      <c r="H279" s="74">
        <f t="shared" si="30"/>
        <v>0</v>
      </c>
    </row>
    <row r="280" spans="1:8" s="2" customFormat="1" ht="20.149999999999999" customHeight="1">
      <c r="A280" s="12" t="s">
        <v>92</v>
      </c>
      <c r="B280" s="22" t="s">
        <v>94</v>
      </c>
      <c r="C280" s="22" t="s">
        <v>147</v>
      </c>
      <c r="D280" s="72">
        <v>429</v>
      </c>
      <c r="E280" s="4"/>
      <c r="F280" s="10"/>
      <c r="G280" s="11">
        <f t="shared" si="29"/>
        <v>0</v>
      </c>
      <c r="H280" s="74">
        <f t="shared" si="30"/>
        <v>0</v>
      </c>
    </row>
    <row r="281" spans="1:8" s="2" customFormat="1" ht="20.149999999999999" customHeight="1">
      <c r="A281" s="12" t="s">
        <v>92</v>
      </c>
      <c r="B281" s="22" t="s">
        <v>143</v>
      </c>
      <c r="C281" s="22" t="s">
        <v>147</v>
      </c>
      <c r="D281" s="72">
        <v>429</v>
      </c>
      <c r="E281" s="4"/>
      <c r="F281" s="10"/>
      <c r="G281" s="11">
        <f t="shared" si="29"/>
        <v>0</v>
      </c>
      <c r="H281" s="74">
        <f t="shared" si="30"/>
        <v>0</v>
      </c>
    </row>
    <row r="282" spans="1:8" s="2" customFormat="1" ht="20.149999999999999" customHeight="1">
      <c r="A282" s="12" t="s">
        <v>62</v>
      </c>
      <c r="B282" s="22" t="s">
        <v>0</v>
      </c>
      <c r="C282" s="22" t="s">
        <v>146</v>
      </c>
      <c r="D282" s="72">
        <v>299</v>
      </c>
      <c r="E282" s="4"/>
      <c r="F282" s="10"/>
      <c r="G282" s="11">
        <f t="shared" si="29"/>
        <v>0</v>
      </c>
      <c r="H282" s="74">
        <f t="shared" si="30"/>
        <v>0</v>
      </c>
    </row>
    <row r="283" spans="1:8" s="2" customFormat="1" ht="20.149999999999999" customHeight="1">
      <c r="A283" s="12" t="s">
        <v>62</v>
      </c>
      <c r="B283" s="22" t="s">
        <v>0</v>
      </c>
      <c r="C283" s="22" t="s">
        <v>147</v>
      </c>
      <c r="D283" s="72">
        <v>299</v>
      </c>
      <c r="E283" s="4"/>
      <c r="F283" s="10"/>
      <c r="G283" s="11">
        <f t="shared" si="29"/>
        <v>0</v>
      </c>
      <c r="H283" s="74">
        <f t="shared" si="30"/>
        <v>0</v>
      </c>
    </row>
    <row r="284" spans="1:8" s="2" customFormat="1" ht="20.149999999999999" customHeight="1">
      <c r="A284" s="12" t="s">
        <v>93</v>
      </c>
      <c r="B284" s="22" t="s">
        <v>0</v>
      </c>
      <c r="C284" s="22" t="s">
        <v>146</v>
      </c>
      <c r="D284" s="72">
        <v>289</v>
      </c>
      <c r="E284" s="4"/>
      <c r="F284" s="10"/>
      <c r="G284" s="11">
        <f t="shared" si="29"/>
        <v>0</v>
      </c>
      <c r="H284" s="74">
        <f t="shared" si="30"/>
        <v>0</v>
      </c>
    </row>
    <row r="285" spans="1:8" s="2" customFormat="1" ht="20.149999999999999" customHeight="1">
      <c r="A285" s="12" t="s">
        <v>65</v>
      </c>
      <c r="B285" s="22" t="s">
        <v>1</v>
      </c>
      <c r="C285" s="22" t="s">
        <v>146</v>
      </c>
      <c r="D285" s="72">
        <v>259</v>
      </c>
      <c r="E285" s="4"/>
      <c r="F285" s="10"/>
      <c r="G285" s="11">
        <f t="shared" si="29"/>
        <v>0</v>
      </c>
      <c r="H285" s="74">
        <f t="shared" si="30"/>
        <v>0</v>
      </c>
    </row>
    <row r="286" spans="1:8" s="2" customFormat="1" ht="20.149999999999999" customHeight="1">
      <c r="A286" s="12" t="s">
        <v>65</v>
      </c>
      <c r="B286" s="22" t="s">
        <v>1</v>
      </c>
      <c r="C286" s="22" t="s">
        <v>147</v>
      </c>
      <c r="D286" s="72">
        <v>259</v>
      </c>
      <c r="E286" s="4"/>
      <c r="F286" s="10"/>
      <c r="G286" s="11">
        <f t="shared" si="29"/>
        <v>0</v>
      </c>
      <c r="H286" s="74">
        <f t="shared" si="30"/>
        <v>0</v>
      </c>
    </row>
    <row r="287" spans="1:8" s="2" customFormat="1" ht="20.149999999999999" customHeight="1">
      <c r="A287" s="12" t="s">
        <v>64</v>
      </c>
      <c r="B287" s="22" t="s">
        <v>0</v>
      </c>
      <c r="C287" s="22" t="s">
        <v>111</v>
      </c>
      <c r="D287" s="72">
        <v>299</v>
      </c>
      <c r="E287" s="4"/>
      <c r="F287" s="10"/>
      <c r="G287" s="11">
        <f t="shared" si="29"/>
        <v>0</v>
      </c>
      <c r="H287" s="74">
        <f t="shared" si="30"/>
        <v>0</v>
      </c>
    </row>
    <row r="288" spans="1:8" s="2" customFormat="1" ht="20.149999999999999" customHeight="1">
      <c r="A288" s="12" t="s">
        <v>64</v>
      </c>
      <c r="B288" s="22" t="s">
        <v>0</v>
      </c>
      <c r="C288" s="22" t="s">
        <v>148</v>
      </c>
      <c r="D288" s="72">
        <v>299</v>
      </c>
      <c r="E288" s="4"/>
      <c r="F288" s="10"/>
      <c r="G288" s="11">
        <f t="shared" si="29"/>
        <v>0</v>
      </c>
      <c r="H288" s="74">
        <f t="shared" si="30"/>
        <v>0</v>
      </c>
    </row>
    <row r="289" spans="1:8" s="2" customFormat="1" ht="20.149999999999999" customHeight="1">
      <c r="A289" s="12" t="s">
        <v>95</v>
      </c>
      <c r="B289" s="22" t="s">
        <v>0</v>
      </c>
      <c r="C289" s="22" t="s">
        <v>148</v>
      </c>
      <c r="D289" s="72">
        <v>289</v>
      </c>
      <c r="E289" s="4"/>
      <c r="F289" s="10"/>
      <c r="G289" s="11">
        <f t="shared" si="29"/>
        <v>0</v>
      </c>
      <c r="H289" s="74">
        <f t="shared" si="30"/>
        <v>0</v>
      </c>
    </row>
    <row r="290" spans="1:8" s="2" customFormat="1" ht="20.149999999999999" customHeight="1">
      <c r="A290" s="12" t="s">
        <v>67</v>
      </c>
      <c r="B290" s="22" t="s">
        <v>1</v>
      </c>
      <c r="C290" s="22" t="s">
        <v>111</v>
      </c>
      <c r="D290" s="72">
        <v>259</v>
      </c>
      <c r="E290" s="4"/>
      <c r="F290" s="10"/>
      <c r="G290" s="11">
        <f t="shared" si="29"/>
        <v>0</v>
      </c>
      <c r="H290" s="74">
        <f t="shared" si="30"/>
        <v>0</v>
      </c>
    </row>
    <row r="291" spans="1:8" s="2" customFormat="1" ht="20.149999999999999" customHeight="1" thickBot="1">
      <c r="A291" s="12" t="s">
        <v>67</v>
      </c>
      <c r="B291" s="22" t="s">
        <v>1</v>
      </c>
      <c r="C291" s="22" t="s">
        <v>148</v>
      </c>
      <c r="D291" s="72">
        <v>259</v>
      </c>
      <c r="E291" s="4"/>
      <c r="F291" s="10"/>
      <c r="G291" s="11">
        <f t="shared" si="29"/>
        <v>0</v>
      </c>
      <c r="H291" s="74">
        <f t="shared" si="30"/>
        <v>0</v>
      </c>
    </row>
    <row r="292" spans="1:8" s="39" customFormat="1" ht="21" customHeight="1" thickBot="1">
      <c r="A292" s="33"/>
      <c r="B292" s="34"/>
      <c r="C292" s="34"/>
      <c r="D292" s="52"/>
      <c r="E292" s="36"/>
      <c r="F292" s="36"/>
      <c r="G292" s="37"/>
      <c r="H292" s="35"/>
    </row>
    <row r="293" spans="1:8" s="2" customFormat="1" ht="20.149999999999999" customHeight="1">
      <c r="A293" s="12" t="s">
        <v>149</v>
      </c>
      <c r="B293" s="22" t="s">
        <v>8</v>
      </c>
      <c r="C293" s="22" t="s">
        <v>116</v>
      </c>
      <c r="D293" s="72">
        <v>5999</v>
      </c>
      <c r="E293" s="4"/>
      <c r="F293" s="10"/>
      <c r="G293" s="11">
        <f t="shared" ref="G293:G318" si="31">SUM(E293:F293)</f>
        <v>0</v>
      </c>
      <c r="H293" s="74">
        <f>SUM(D293*G293)</f>
        <v>0</v>
      </c>
    </row>
    <row r="294" spans="1:8" s="2" customFormat="1" ht="20.149999999999999" customHeight="1">
      <c r="A294" s="12" t="s">
        <v>149</v>
      </c>
      <c r="B294" s="22" t="s">
        <v>9</v>
      </c>
      <c r="C294" s="22" t="s">
        <v>116</v>
      </c>
      <c r="D294" s="72">
        <v>5999</v>
      </c>
      <c r="E294" s="4"/>
      <c r="F294" s="10"/>
      <c r="G294" s="11">
        <f t="shared" si="31"/>
        <v>0</v>
      </c>
      <c r="H294" s="74">
        <f t="shared" ref="H294:H318" si="32">SUM(D294*G294)</f>
        <v>0</v>
      </c>
    </row>
    <row r="295" spans="1:8" s="2" customFormat="1" ht="20.149999999999999" customHeight="1">
      <c r="A295" s="13" t="s">
        <v>149</v>
      </c>
      <c r="B295" s="23" t="s">
        <v>10</v>
      </c>
      <c r="C295" s="23" t="s">
        <v>116</v>
      </c>
      <c r="D295" s="72">
        <v>5999</v>
      </c>
      <c r="E295" s="4"/>
      <c r="F295" s="10"/>
      <c r="G295" s="11">
        <f t="shared" si="31"/>
        <v>0</v>
      </c>
      <c r="H295" s="74">
        <f t="shared" si="32"/>
        <v>0</v>
      </c>
    </row>
    <row r="296" spans="1:8" s="2" customFormat="1" ht="20.149999999999999" customHeight="1">
      <c r="A296" s="13" t="s">
        <v>102</v>
      </c>
      <c r="B296" s="23" t="s">
        <v>8</v>
      </c>
      <c r="C296" s="23" t="s">
        <v>119</v>
      </c>
      <c r="D296" s="72">
        <v>4599</v>
      </c>
      <c r="E296" s="4"/>
      <c r="F296" s="10"/>
      <c r="G296" s="11">
        <f t="shared" si="31"/>
        <v>0</v>
      </c>
      <c r="H296" s="74">
        <f t="shared" si="32"/>
        <v>0</v>
      </c>
    </row>
    <row r="297" spans="1:8" s="3" customFormat="1" ht="20.149999999999999" customHeight="1">
      <c r="A297" s="13" t="s">
        <v>102</v>
      </c>
      <c r="B297" s="23" t="s">
        <v>9</v>
      </c>
      <c r="C297" s="23" t="s">
        <v>119</v>
      </c>
      <c r="D297" s="72">
        <v>4599</v>
      </c>
      <c r="E297" s="4"/>
      <c r="F297" s="10"/>
      <c r="G297" s="11">
        <f t="shared" si="31"/>
        <v>0</v>
      </c>
      <c r="H297" s="74">
        <f t="shared" si="32"/>
        <v>0</v>
      </c>
    </row>
    <row r="298" spans="1:8" s="2" customFormat="1" ht="20.149999999999999" customHeight="1">
      <c r="A298" s="13" t="s">
        <v>102</v>
      </c>
      <c r="B298" s="23" t="s">
        <v>10</v>
      </c>
      <c r="C298" s="23" t="s">
        <v>119</v>
      </c>
      <c r="D298" s="72">
        <v>4599</v>
      </c>
      <c r="E298" s="4"/>
      <c r="F298" s="10"/>
      <c r="G298" s="11">
        <f t="shared" si="31"/>
        <v>0</v>
      </c>
      <c r="H298" s="74">
        <f t="shared" si="32"/>
        <v>0</v>
      </c>
    </row>
    <row r="299" spans="1:8" s="2" customFormat="1" ht="20.149999999999999" customHeight="1">
      <c r="A299" s="13" t="s">
        <v>150</v>
      </c>
      <c r="B299" s="23" t="s">
        <v>8</v>
      </c>
      <c r="C299" s="23" t="s">
        <v>151</v>
      </c>
      <c r="D299" s="72">
        <v>3999</v>
      </c>
      <c r="E299" s="4"/>
      <c r="F299" s="10"/>
      <c r="G299" s="11">
        <f t="shared" si="31"/>
        <v>0</v>
      </c>
      <c r="H299" s="74">
        <f t="shared" si="32"/>
        <v>0</v>
      </c>
    </row>
    <row r="300" spans="1:8" s="2" customFormat="1" ht="20.149999999999999" customHeight="1">
      <c r="A300" s="13" t="s">
        <v>150</v>
      </c>
      <c r="B300" s="23" t="s">
        <v>9</v>
      </c>
      <c r="C300" s="23" t="s">
        <v>151</v>
      </c>
      <c r="D300" s="72">
        <v>3999</v>
      </c>
      <c r="E300" s="4"/>
      <c r="F300" s="10"/>
      <c r="G300" s="11">
        <f t="shared" si="31"/>
        <v>0</v>
      </c>
      <c r="H300" s="74">
        <f t="shared" si="32"/>
        <v>0</v>
      </c>
    </row>
    <row r="301" spans="1:8" s="2" customFormat="1" ht="20.149999999999999" customHeight="1">
      <c r="A301" s="13" t="s">
        <v>150</v>
      </c>
      <c r="B301" s="23" t="s">
        <v>10</v>
      </c>
      <c r="C301" s="23" t="s">
        <v>151</v>
      </c>
      <c r="D301" s="72">
        <v>3999</v>
      </c>
      <c r="E301" s="4"/>
      <c r="F301" s="10"/>
      <c r="G301" s="11">
        <f t="shared" si="31"/>
        <v>0</v>
      </c>
      <c r="H301" s="74">
        <f t="shared" si="32"/>
        <v>0</v>
      </c>
    </row>
    <row r="302" spans="1:8" s="2" customFormat="1" ht="20.149999999999999" customHeight="1">
      <c r="A302" s="13" t="s">
        <v>152</v>
      </c>
      <c r="B302" s="23" t="s">
        <v>7</v>
      </c>
      <c r="C302" s="23" t="s">
        <v>153</v>
      </c>
      <c r="D302" s="72">
        <v>3999</v>
      </c>
      <c r="E302" s="4"/>
      <c r="F302" s="10"/>
      <c r="G302" s="11">
        <f t="shared" si="31"/>
        <v>0</v>
      </c>
      <c r="H302" s="74">
        <f t="shared" si="32"/>
        <v>0</v>
      </c>
    </row>
    <row r="303" spans="1:8" s="2" customFormat="1" ht="20.149999999999999" customHeight="1">
      <c r="A303" s="13" t="s">
        <v>152</v>
      </c>
      <c r="B303" s="23" t="s">
        <v>8</v>
      </c>
      <c r="C303" s="23" t="s">
        <v>153</v>
      </c>
      <c r="D303" s="72">
        <v>3999</v>
      </c>
      <c r="E303" s="4"/>
      <c r="F303" s="10"/>
      <c r="G303" s="11">
        <f t="shared" si="31"/>
        <v>0</v>
      </c>
      <c r="H303" s="74">
        <f t="shared" si="32"/>
        <v>0</v>
      </c>
    </row>
    <row r="304" spans="1:8" s="2" customFormat="1" ht="20.149999999999999" customHeight="1">
      <c r="A304" s="12" t="s">
        <v>103</v>
      </c>
      <c r="B304" s="22" t="s">
        <v>7</v>
      </c>
      <c r="C304" s="22" t="s">
        <v>154</v>
      </c>
      <c r="D304" s="72">
        <v>3699</v>
      </c>
      <c r="E304" s="4"/>
      <c r="F304" s="10"/>
      <c r="G304" s="11">
        <f t="shared" si="31"/>
        <v>0</v>
      </c>
      <c r="H304" s="74">
        <f t="shared" si="32"/>
        <v>0</v>
      </c>
    </row>
    <row r="305" spans="1:8" s="2" customFormat="1" ht="20.149999999999999" customHeight="1">
      <c r="A305" s="12" t="s">
        <v>103</v>
      </c>
      <c r="B305" s="22" t="s">
        <v>8</v>
      </c>
      <c r="C305" s="22" t="s">
        <v>154</v>
      </c>
      <c r="D305" s="72">
        <v>3699</v>
      </c>
      <c r="E305" s="4"/>
      <c r="F305" s="10"/>
      <c r="G305" s="11">
        <f t="shared" si="31"/>
        <v>0</v>
      </c>
      <c r="H305" s="74">
        <f t="shared" si="32"/>
        <v>0</v>
      </c>
    </row>
    <row r="306" spans="1:8" s="2" customFormat="1" ht="20.149999999999999" customHeight="1">
      <c r="A306" s="12" t="s">
        <v>103</v>
      </c>
      <c r="B306" s="25" t="s">
        <v>9</v>
      </c>
      <c r="C306" s="25" t="s">
        <v>154</v>
      </c>
      <c r="D306" s="72">
        <v>3699</v>
      </c>
      <c r="E306" s="4"/>
      <c r="F306" s="10"/>
      <c r="G306" s="11">
        <f t="shared" si="31"/>
        <v>0</v>
      </c>
      <c r="H306" s="74">
        <f t="shared" si="32"/>
        <v>0</v>
      </c>
    </row>
    <row r="307" spans="1:8" s="2" customFormat="1" ht="20.149999999999999" customHeight="1">
      <c r="A307" s="12" t="s">
        <v>103</v>
      </c>
      <c r="B307" s="25" t="s">
        <v>10</v>
      </c>
      <c r="C307" s="25" t="s">
        <v>154</v>
      </c>
      <c r="D307" s="72">
        <v>3699</v>
      </c>
      <c r="E307" s="4"/>
      <c r="F307" s="10"/>
      <c r="G307" s="11">
        <f t="shared" si="31"/>
        <v>0</v>
      </c>
      <c r="H307" s="74">
        <f t="shared" si="32"/>
        <v>0</v>
      </c>
    </row>
    <row r="308" spans="1:8" s="2" customFormat="1" ht="20.149999999999999" customHeight="1">
      <c r="A308" s="12" t="s">
        <v>101</v>
      </c>
      <c r="B308" s="22" t="s">
        <v>8</v>
      </c>
      <c r="C308" s="22" t="s">
        <v>119</v>
      </c>
      <c r="D308" s="72">
        <v>3999</v>
      </c>
      <c r="E308" s="4"/>
      <c r="F308" s="10"/>
      <c r="G308" s="11">
        <f t="shared" si="31"/>
        <v>0</v>
      </c>
      <c r="H308" s="74">
        <f t="shared" si="32"/>
        <v>0</v>
      </c>
    </row>
    <row r="309" spans="1:8" s="2" customFormat="1" ht="20.149999999999999" customHeight="1">
      <c r="A309" s="12" t="s">
        <v>101</v>
      </c>
      <c r="B309" s="22" t="s">
        <v>9</v>
      </c>
      <c r="C309" s="22" t="s">
        <v>119</v>
      </c>
      <c r="D309" s="72">
        <v>3999</v>
      </c>
      <c r="E309" s="4"/>
      <c r="F309" s="10"/>
      <c r="G309" s="11">
        <f t="shared" si="31"/>
        <v>0</v>
      </c>
      <c r="H309" s="74">
        <f t="shared" si="32"/>
        <v>0</v>
      </c>
    </row>
    <row r="310" spans="1:8" s="2" customFormat="1" ht="20.149999999999999" customHeight="1">
      <c r="A310" s="13" t="s">
        <v>101</v>
      </c>
      <c r="B310" s="23" t="s">
        <v>10</v>
      </c>
      <c r="C310" s="23" t="s">
        <v>119</v>
      </c>
      <c r="D310" s="72">
        <v>3999</v>
      </c>
      <c r="E310" s="4"/>
      <c r="F310" s="10"/>
      <c r="G310" s="11">
        <f t="shared" si="31"/>
        <v>0</v>
      </c>
      <c r="H310" s="74">
        <f t="shared" si="32"/>
        <v>0</v>
      </c>
    </row>
    <row r="311" spans="1:8" s="3" customFormat="1" ht="20.149999999999999" customHeight="1">
      <c r="A311" s="13" t="s">
        <v>187</v>
      </c>
      <c r="B311" s="23" t="s">
        <v>8</v>
      </c>
      <c r="C311" s="23" t="s">
        <v>108</v>
      </c>
      <c r="D311" s="72">
        <v>3299</v>
      </c>
      <c r="E311" s="4"/>
      <c r="F311" s="10"/>
      <c r="G311" s="11">
        <f t="shared" si="31"/>
        <v>0</v>
      </c>
      <c r="H311" s="74">
        <f t="shared" si="32"/>
        <v>0</v>
      </c>
    </row>
    <row r="312" spans="1:8" s="2" customFormat="1" ht="20.149999999999999" customHeight="1">
      <c r="A312" s="12" t="s">
        <v>187</v>
      </c>
      <c r="B312" s="22" t="s">
        <v>9</v>
      </c>
      <c r="C312" s="25" t="s">
        <v>108</v>
      </c>
      <c r="D312" s="72">
        <v>3299</v>
      </c>
      <c r="E312" s="4"/>
      <c r="F312" s="10"/>
      <c r="G312" s="11">
        <f t="shared" si="31"/>
        <v>0</v>
      </c>
      <c r="H312" s="74">
        <f t="shared" si="32"/>
        <v>0</v>
      </c>
    </row>
    <row r="313" spans="1:8" s="2" customFormat="1" ht="20.149999999999999" customHeight="1">
      <c r="A313" s="13" t="s">
        <v>187</v>
      </c>
      <c r="B313" s="23" t="s">
        <v>10</v>
      </c>
      <c r="C313" s="23" t="s">
        <v>108</v>
      </c>
      <c r="D313" s="72">
        <v>3299</v>
      </c>
      <c r="E313" s="4"/>
      <c r="F313" s="10"/>
      <c r="G313" s="11">
        <f t="shared" si="31"/>
        <v>0</v>
      </c>
      <c r="H313" s="74">
        <f t="shared" si="32"/>
        <v>0</v>
      </c>
    </row>
    <row r="314" spans="1:8" s="2" customFormat="1" ht="20.149999999999999" customHeight="1">
      <c r="A314" s="13" t="s">
        <v>188</v>
      </c>
      <c r="B314" s="23" t="s">
        <v>8</v>
      </c>
      <c r="C314" s="23" t="s">
        <v>121</v>
      </c>
      <c r="D314" s="72">
        <v>2999</v>
      </c>
      <c r="E314" s="4"/>
      <c r="F314" s="10"/>
      <c r="G314" s="11">
        <f t="shared" si="31"/>
        <v>0</v>
      </c>
      <c r="H314" s="74">
        <f t="shared" si="32"/>
        <v>0</v>
      </c>
    </row>
    <row r="315" spans="1:8" s="9" customFormat="1" ht="19.899999999999999" customHeight="1">
      <c r="A315" s="13" t="s">
        <v>188</v>
      </c>
      <c r="B315" s="23" t="s">
        <v>9</v>
      </c>
      <c r="C315" s="23" t="s">
        <v>121</v>
      </c>
      <c r="D315" s="72">
        <v>2999</v>
      </c>
      <c r="E315" s="4"/>
      <c r="F315" s="10"/>
      <c r="G315" s="11">
        <f t="shared" si="31"/>
        <v>0</v>
      </c>
      <c r="H315" s="74">
        <f t="shared" si="32"/>
        <v>0</v>
      </c>
    </row>
    <row r="316" spans="1:8" s="3" customFormat="1" ht="20.149999999999999" customHeight="1">
      <c r="A316" s="13" t="s">
        <v>188</v>
      </c>
      <c r="B316" s="23" t="s">
        <v>10</v>
      </c>
      <c r="C316" s="23" t="s">
        <v>121</v>
      </c>
      <c r="D316" s="72">
        <v>2999</v>
      </c>
      <c r="E316" s="4"/>
      <c r="F316" s="10"/>
      <c r="G316" s="11">
        <f t="shared" si="31"/>
        <v>0</v>
      </c>
      <c r="H316" s="74">
        <f t="shared" si="32"/>
        <v>0</v>
      </c>
    </row>
    <row r="317" spans="1:8" s="3" customFormat="1" ht="20.149999999999999" customHeight="1">
      <c r="A317" s="13" t="s">
        <v>155</v>
      </c>
      <c r="B317" s="23" t="s">
        <v>7</v>
      </c>
      <c r="C317" s="23" t="s">
        <v>153</v>
      </c>
      <c r="D317" s="72">
        <v>2999</v>
      </c>
      <c r="E317" s="4"/>
      <c r="F317" s="10"/>
      <c r="G317" s="11">
        <f t="shared" si="31"/>
        <v>0</v>
      </c>
      <c r="H317" s="74">
        <f t="shared" si="32"/>
        <v>0</v>
      </c>
    </row>
    <row r="318" spans="1:8" s="3" customFormat="1" ht="20.149999999999999" customHeight="1" thickBot="1">
      <c r="A318" s="13" t="s">
        <v>155</v>
      </c>
      <c r="B318" s="23" t="s">
        <v>8</v>
      </c>
      <c r="C318" s="23" t="s">
        <v>153</v>
      </c>
      <c r="D318" s="72">
        <v>2999</v>
      </c>
      <c r="E318" s="4"/>
      <c r="F318" s="10"/>
      <c r="G318" s="11">
        <f t="shared" si="31"/>
        <v>0</v>
      </c>
      <c r="H318" s="74">
        <f t="shared" si="32"/>
        <v>0</v>
      </c>
    </row>
    <row r="319" spans="1:8" s="39" customFormat="1" ht="21" customHeight="1" thickBot="1">
      <c r="A319" s="33"/>
      <c r="B319" s="34"/>
      <c r="C319" s="34"/>
      <c r="D319" s="52"/>
      <c r="E319" s="36"/>
      <c r="F319" s="36"/>
      <c r="G319" s="37"/>
      <c r="H319" s="35"/>
    </row>
    <row r="320" spans="1:8" s="2" customFormat="1" ht="20.149999999999999" customHeight="1">
      <c r="A320" s="14" t="s">
        <v>70</v>
      </c>
      <c r="B320" s="24" t="s">
        <v>31</v>
      </c>
      <c r="C320" s="24" t="s">
        <v>108</v>
      </c>
      <c r="D320" s="72">
        <v>2499</v>
      </c>
      <c r="E320" s="4"/>
      <c r="F320" s="10"/>
      <c r="G320" s="11">
        <f t="shared" ref="G320:G359" si="33">SUM(E320:F320)</f>
        <v>0</v>
      </c>
      <c r="H320" s="74">
        <f>SUM(D320*G320)</f>
        <v>0</v>
      </c>
    </row>
    <row r="321" spans="1:8" s="2" customFormat="1" ht="20.149999999999999" customHeight="1">
      <c r="A321" s="14" t="s">
        <v>70</v>
      </c>
      <c r="B321" s="24" t="s">
        <v>24</v>
      </c>
      <c r="C321" s="24" t="s">
        <v>108</v>
      </c>
      <c r="D321" s="72">
        <v>2499</v>
      </c>
      <c r="E321" s="4"/>
      <c r="F321" s="10"/>
      <c r="G321" s="11">
        <f t="shared" si="33"/>
        <v>0</v>
      </c>
      <c r="H321" s="74">
        <f t="shared" ref="H321:H359" si="34">SUM(D321*G321)</f>
        <v>0</v>
      </c>
    </row>
    <row r="322" spans="1:8" s="2" customFormat="1" ht="20.149999999999999" customHeight="1">
      <c r="A322" s="14" t="s">
        <v>70</v>
      </c>
      <c r="B322" s="24" t="s">
        <v>25</v>
      </c>
      <c r="C322" s="24" t="s">
        <v>108</v>
      </c>
      <c r="D322" s="72">
        <v>2499</v>
      </c>
      <c r="E322" s="4"/>
      <c r="F322" s="10"/>
      <c r="G322" s="11">
        <f t="shared" si="33"/>
        <v>0</v>
      </c>
      <c r="H322" s="74">
        <f t="shared" si="34"/>
        <v>0</v>
      </c>
    </row>
    <row r="323" spans="1:8" s="1" customFormat="1" ht="20.149999999999999" customHeight="1">
      <c r="A323" s="14" t="s">
        <v>70</v>
      </c>
      <c r="B323" s="24" t="s">
        <v>26</v>
      </c>
      <c r="C323" s="24" t="s">
        <v>108</v>
      </c>
      <c r="D323" s="72">
        <v>2499</v>
      </c>
      <c r="E323" s="4"/>
      <c r="F323" s="10"/>
      <c r="G323" s="11">
        <f t="shared" si="33"/>
        <v>0</v>
      </c>
      <c r="H323" s="74">
        <f t="shared" si="34"/>
        <v>0</v>
      </c>
    </row>
    <row r="324" spans="1:8" s="2" customFormat="1" ht="20.149999999999999" customHeight="1">
      <c r="A324" s="14" t="s">
        <v>189</v>
      </c>
      <c r="B324" s="24" t="s">
        <v>31</v>
      </c>
      <c r="C324" s="24" t="s">
        <v>85</v>
      </c>
      <c r="D324" s="72">
        <v>2499</v>
      </c>
      <c r="E324" s="4"/>
      <c r="F324" s="10"/>
      <c r="G324" s="11">
        <f t="shared" si="33"/>
        <v>0</v>
      </c>
      <c r="H324" s="74">
        <f t="shared" si="34"/>
        <v>0</v>
      </c>
    </row>
    <row r="325" spans="1:8" s="8" customFormat="1" ht="20.149999999999999" customHeight="1">
      <c r="A325" s="14" t="s">
        <v>189</v>
      </c>
      <c r="B325" s="24" t="s">
        <v>24</v>
      </c>
      <c r="C325" s="24" t="s">
        <v>85</v>
      </c>
      <c r="D325" s="72">
        <v>2499</v>
      </c>
      <c r="E325" s="4"/>
      <c r="F325" s="10"/>
      <c r="G325" s="11">
        <f t="shared" si="33"/>
        <v>0</v>
      </c>
      <c r="H325" s="74">
        <f t="shared" si="34"/>
        <v>0</v>
      </c>
    </row>
    <row r="326" spans="1:8" s="8" customFormat="1" ht="20.149999999999999" customHeight="1">
      <c r="A326" s="14" t="s">
        <v>190</v>
      </c>
      <c r="B326" s="24" t="s">
        <v>31</v>
      </c>
      <c r="C326" s="24" t="s">
        <v>109</v>
      </c>
      <c r="D326" s="72">
        <v>2299</v>
      </c>
      <c r="E326" s="4"/>
      <c r="F326" s="10"/>
      <c r="G326" s="11">
        <f t="shared" si="33"/>
        <v>0</v>
      </c>
      <c r="H326" s="74">
        <f t="shared" si="34"/>
        <v>0</v>
      </c>
    </row>
    <row r="327" spans="1:8" s="7" customFormat="1" ht="20.149999999999999" customHeight="1">
      <c r="A327" s="14" t="s">
        <v>190</v>
      </c>
      <c r="B327" s="24" t="s">
        <v>24</v>
      </c>
      <c r="C327" s="24" t="s">
        <v>109</v>
      </c>
      <c r="D327" s="72">
        <v>2299</v>
      </c>
      <c r="E327" s="4"/>
      <c r="F327" s="10"/>
      <c r="G327" s="11">
        <f t="shared" si="33"/>
        <v>0</v>
      </c>
      <c r="H327" s="74">
        <f t="shared" si="34"/>
        <v>0</v>
      </c>
    </row>
    <row r="328" spans="1:8" s="7" customFormat="1" ht="20.149999999999999" customHeight="1">
      <c r="A328" s="14" t="s">
        <v>190</v>
      </c>
      <c r="B328" s="24" t="s">
        <v>25</v>
      </c>
      <c r="C328" s="24" t="s">
        <v>109</v>
      </c>
      <c r="D328" s="72">
        <v>2299</v>
      </c>
      <c r="E328" s="4"/>
      <c r="F328" s="10"/>
      <c r="G328" s="11">
        <f t="shared" si="33"/>
        <v>0</v>
      </c>
      <c r="H328" s="74">
        <f t="shared" si="34"/>
        <v>0</v>
      </c>
    </row>
    <row r="329" spans="1:8" s="7" customFormat="1" ht="20.149999999999999" customHeight="1">
      <c r="A329" s="14" t="s">
        <v>190</v>
      </c>
      <c r="B329" s="24" t="s">
        <v>26</v>
      </c>
      <c r="C329" s="24" t="s">
        <v>109</v>
      </c>
      <c r="D329" s="72">
        <v>2299</v>
      </c>
      <c r="E329" s="4"/>
      <c r="F329" s="10"/>
      <c r="G329" s="11">
        <f t="shared" si="33"/>
        <v>0</v>
      </c>
      <c r="H329" s="74">
        <f t="shared" si="34"/>
        <v>0</v>
      </c>
    </row>
    <row r="330" spans="1:8" s="7" customFormat="1" ht="20.149999999999999" customHeight="1">
      <c r="A330" s="14" t="s">
        <v>156</v>
      </c>
      <c r="B330" s="24" t="s">
        <v>31</v>
      </c>
      <c r="C330" s="24" t="s">
        <v>121</v>
      </c>
      <c r="D330" s="72">
        <v>1999</v>
      </c>
      <c r="E330" s="4"/>
      <c r="F330" s="10"/>
      <c r="G330" s="11">
        <f t="shared" si="33"/>
        <v>0</v>
      </c>
      <c r="H330" s="74">
        <f t="shared" si="34"/>
        <v>0</v>
      </c>
    </row>
    <row r="331" spans="1:8" s="2" customFormat="1" ht="20.149999999999999" customHeight="1">
      <c r="A331" s="14" t="s">
        <v>156</v>
      </c>
      <c r="B331" s="24" t="s">
        <v>24</v>
      </c>
      <c r="C331" s="24" t="s">
        <v>121</v>
      </c>
      <c r="D331" s="72">
        <v>1999</v>
      </c>
      <c r="E331" s="4"/>
      <c r="F331" s="10"/>
      <c r="G331" s="11">
        <f t="shared" si="33"/>
        <v>0</v>
      </c>
      <c r="H331" s="74">
        <f t="shared" si="34"/>
        <v>0</v>
      </c>
    </row>
    <row r="332" spans="1:8" s="2" customFormat="1" ht="20.149999999999999" customHeight="1">
      <c r="A332" s="14" t="s">
        <v>156</v>
      </c>
      <c r="B332" s="24" t="s">
        <v>25</v>
      </c>
      <c r="C332" s="24" t="s">
        <v>121</v>
      </c>
      <c r="D332" s="72">
        <v>1999</v>
      </c>
      <c r="E332" s="4"/>
      <c r="F332" s="10"/>
      <c r="G332" s="11">
        <f t="shared" si="33"/>
        <v>0</v>
      </c>
      <c r="H332" s="74">
        <f t="shared" si="34"/>
        <v>0</v>
      </c>
    </row>
    <row r="333" spans="1:8" s="2" customFormat="1" ht="20.149999999999999" customHeight="1">
      <c r="A333" s="14" t="s">
        <v>156</v>
      </c>
      <c r="B333" s="24" t="s">
        <v>26</v>
      </c>
      <c r="C333" s="24" t="s">
        <v>121</v>
      </c>
      <c r="D333" s="72">
        <v>1999</v>
      </c>
      <c r="E333" s="4"/>
      <c r="F333" s="10"/>
      <c r="G333" s="11">
        <f t="shared" si="33"/>
        <v>0</v>
      </c>
      <c r="H333" s="74">
        <f t="shared" si="34"/>
        <v>0</v>
      </c>
    </row>
    <row r="334" spans="1:8" s="8" customFormat="1" ht="20.149999999999999" customHeight="1">
      <c r="A334" s="14" t="s">
        <v>191</v>
      </c>
      <c r="B334" s="24" t="s">
        <v>31</v>
      </c>
      <c r="C334" s="24" t="s">
        <v>138</v>
      </c>
      <c r="D334" s="72">
        <v>1999</v>
      </c>
      <c r="E334" s="4"/>
      <c r="F334" s="10"/>
      <c r="G334" s="11">
        <f t="shared" si="33"/>
        <v>0</v>
      </c>
      <c r="H334" s="74">
        <f t="shared" si="34"/>
        <v>0</v>
      </c>
    </row>
    <row r="335" spans="1:8" s="8" customFormat="1" ht="20.149999999999999" customHeight="1">
      <c r="A335" s="14" t="s">
        <v>191</v>
      </c>
      <c r="B335" s="24" t="s">
        <v>24</v>
      </c>
      <c r="C335" s="24" t="s">
        <v>138</v>
      </c>
      <c r="D335" s="72">
        <v>1999</v>
      </c>
      <c r="E335" s="4"/>
      <c r="F335" s="10"/>
      <c r="G335" s="11">
        <f t="shared" si="33"/>
        <v>0</v>
      </c>
      <c r="H335" s="74">
        <f t="shared" si="34"/>
        <v>0</v>
      </c>
    </row>
    <row r="336" spans="1:8" s="8" customFormat="1" ht="20.149999999999999" customHeight="1">
      <c r="A336" s="14" t="s">
        <v>68</v>
      </c>
      <c r="B336" s="24" t="s">
        <v>50</v>
      </c>
      <c r="C336" s="24" t="s">
        <v>157</v>
      </c>
      <c r="D336" s="72">
        <v>2699</v>
      </c>
      <c r="E336" s="4"/>
      <c r="F336" s="10"/>
      <c r="G336" s="11">
        <f t="shared" si="33"/>
        <v>0</v>
      </c>
      <c r="H336" s="74">
        <f t="shared" si="34"/>
        <v>0</v>
      </c>
    </row>
    <row r="337" spans="1:8" s="8" customFormat="1" ht="20.149999999999999" customHeight="1">
      <c r="A337" s="14" t="s">
        <v>68</v>
      </c>
      <c r="B337" s="24" t="s">
        <v>51</v>
      </c>
      <c r="C337" s="24" t="s">
        <v>157</v>
      </c>
      <c r="D337" s="72">
        <v>2699</v>
      </c>
      <c r="E337" s="4"/>
      <c r="F337" s="10"/>
      <c r="G337" s="11">
        <f t="shared" si="33"/>
        <v>0</v>
      </c>
      <c r="H337" s="74">
        <f t="shared" si="34"/>
        <v>0</v>
      </c>
    </row>
    <row r="338" spans="1:8" s="9" customFormat="1" ht="20.149999999999999" customHeight="1">
      <c r="A338" s="14" t="s">
        <v>69</v>
      </c>
      <c r="B338" s="24" t="s">
        <v>49</v>
      </c>
      <c r="C338" s="24" t="s">
        <v>85</v>
      </c>
      <c r="D338" s="72">
        <v>2699</v>
      </c>
      <c r="E338" s="4"/>
      <c r="F338" s="10"/>
      <c r="G338" s="11">
        <f t="shared" si="33"/>
        <v>0</v>
      </c>
      <c r="H338" s="74">
        <f t="shared" si="34"/>
        <v>0</v>
      </c>
    </row>
    <row r="339" spans="1:8" s="9" customFormat="1" ht="20.149999999999999" customHeight="1">
      <c r="A339" s="14" t="s">
        <v>69</v>
      </c>
      <c r="B339" s="24" t="s">
        <v>55</v>
      </c>
      <c r="C339" s="24" t="s">
        <v>85</v>
      </c>
      <c r="D339" s="72">
        <v>2699</v>
      </c>
      <c r="E339" s="4"/>
      <c r="F339" s="10"/>
      <c r="G339" s="11">
        <f t="shared" si="33"/>
        <v>0</v>
      </c>
      <c r="H339" s="74">
        <f t="shared" si="34"/>
        <v>0</v>
      </c>
    </row>
    <row r="340" spans="1:8" s="2" customFormat="1" ht="20.149999999999999" customHeight="1">
      <c r="A340" s="14" t="s">
        <v>158</v>
      </c>
      <c r="B340" s="24" t="s">
        <v>50</v>
      </c>
      <c r="C340" s="24" t="s">
        <v>157</v>
      </c>
      <c r="D340" s="72">
        <v>2799</v>
      </c>
      <c r="E340" s="4"/>
      <c r="F340" s="10"/>
      <c r="G340" s="11">
        <f t="shared" si="33"/>
        <v>0</v>
      </c>
      <c r="H340" s="74">
        <f t="shared" si="34"/>
        <v>0</v>
      </c>
    </row>
    <row r="341" spans="1:8" s="2" customFormat="1" ht="20.149999999999999" customHeight="1">
      <c r="A341" s="14" t="s">
        <v>158</v>
      </c>
      <c r="B341" s="24" t="s">
        <v>51</v>
      </c>
      <c r="C341" s="24" t="s">
        <v>157</v>
      </c>
      <c r="D341" s="72">
        <v>2799</v>
      </c>
      <c r="E341" s="4"/>
      <c r="F341" s="10"/>
      <c r="G341" s="11">
        <f t="shared" si="33"/>
        <v>0</v>
      </c>
      <c r="H341" s="74">
        <f t="shared" si="34"/>
        <v>0</v>
      </c>
    </row>
    <row r="342" spans="1:8" s="2" customFormat="1" ht="20.149999999999999" customHeight="1">
      <c r="A342" s="14" t="s">
        <v>159</v>
      </c>
      <c r="B342" s="24" t="s">
        <v>49</v>
      </c>
      <c r="C342" s="24" t="s">
        <v>85</v>
      </c>
      <c r="D342" s="72">
        <v>2799</v>
      </c>
      <c r="E342" s="4"/>
      <c r="F342" s="10"/>
      <c r="G342" s="11">
        <f t="shared" si="33"/>
        <v>0</v>
      </c>
      <c r="H342" s="74">
        <f t="shared" si="34"/>
        <v>0</v>
      </c>
    </row>
    <row r="343" spans="1:8" s="2" customFormat="1" ht="20.149999999999999" customHeight="1">
      <c r="A343" s="14" t="s">
        <v>159</v>
      </c>
      <c r="B343" s="24" t="s">
        <v>55</v>
      </c>
      <c r="C343" s="24" t="s">
        <v>85</v>
      </c>
      <c r="D343" s="72">
        <v>2799</v>
      </c>
      <c r="E343" s="4"/>
      <c r="F343" s="10"/>
      <c r="G343" s="11">
        <f t="shared" si="33"/>
        <v>0</v>
      </c>
      <c r="H343" s="74">
        <f t="shared" si="34"/>
        <v>0</v>
      </c>
    </row>
    <row r="344" spans="1:8" s="2" customFormat="1" ht="20.149999999999999" customHeight="1">
      <c r="A344" s="14" t="s">
        <v>160</v>
      </c>
      <c r="B344" s="24" t="s">
        <v>50</v>
      </c>
      <c r="C344" s="24" t="s">
        <v>161</v>
      </c>
      <c r="D344" s="72">
        <v>2199</v>
      </c>
      <c r="E344" s="4"/>
      <c r="F344" s="10"/>
      <c r="G344" s="11">
        <f t="shared" si="33"/>
        <v>0</v>
      </c>
      <c r="H344" s="74">
        <f t="shared" si="34"/>
        <v>0</v>
      </c>
    </row>
    <row r="345" spans="1:8" s="2" customFormat="1" ht="20.149999999999999" customHeight="1">
      <c r="A345" s="14" t="s">
        <v>160</v>
      </c>
      <c r="B345" s="24" t="s">
        <v>51</v>
      </c>
      <c r="C345" s="24" t="s">
        <v>161</v>
      </c>
      <c r="D345" s="72">
        <v>2199</v>
      </c>
      <c r="E345" s="4"/>
      <c r="F345" s="10"/>
      <c r="G345" s="11">
        <f t="shared" si="33"/>
        <v>0</v>
      </c>
      <c r="H345" s="74">
        <f t="shared" si="34"/>
        <v>0</v>
      </c>
    </row>
    <row r="346" spans="1:8" s="2" customFormat="1" ht="20.149999999999999" customHeight="1">
      <c r="A346" s="14" t="s">
        <v>162</v>
      </c>
      <c r="B346" s="24" t="s">
        <v>49</v>
      </c>
      <c r="C346" s="24" t="s">
        <v>153</v>
      </c>
      <c r="D346" s="72">
        <v>2199</v>
      </c>
      <c r="E346" s="4"/>
      <c r="F346" s="10"/>
      <c r="G346" s="11">
        <f t="shared" si="33"/>
        <v>0</v>
      </c>
      <c r="H346" s="74">
        <f t="shared" si="34"/>
        <v>0</v>
      </c>
    </row>
    <row r="347" spans="1:8" s="2" customFormat="1" ht="20.149999999999999" customHeight="1">
      <c r="A347" s="14" t="s">
        <v>162</v>
      </c>
      <c r="B347" s="24" t="s">
        <v>55</v>
      </c>
      <c r="C347" s="24" t="s">
        <v>153</v>
      </c>
      <c r="D347" s="72">
        <v>2199</v>
      </c>
      <c r="E347" s="4"/>
      <c r="F347" s="10"/>
      <c r="G347" s="11">
        <f t="shared" si="33"/>
        <v>0</v>
      </c>
      <c r="H347" s="74">
        <f t="shared" si="34"/>
        <v>0</v>
      </c>
    </row>
    <row r="348" spans="1:8" s="2" customFormat="1" ht="20.149999999999999" customHeight="1">
      <c r="A348" s="14" t="s">
        <v>163</v>
      </c>
      <c r="B348" s="24" t="s">
        <v>50</v>
      </c>
      <c r="C348" s="24" t="s">
        <v>109</v>
      </c>
      <c r="D348" s="72">
        <v>1999</v>
      </c>
      <c r="E348" s="4"/>
      <c r="F348" s="10"/>
      <c r="G348" s="11">
        <f t="shared" si="33"/>
        <v>0</v>
      </c>
      <c r="H348" s="74">
        <f t="shared" si="34"/>
        <v>0</v>
      </c>
    </row>
    <row r="349" spans="1:8" s="2" customFormat="1" ht="20.149999999999999" customHeight="1">
      <c r="A349" s="14" t="s">
        <v>163</v>
      </c>
      <c r="B349" s="24" t="s">
        <v>51</v>
      </c>
      <c r="C349" s="24" t="s">
        <v>109</v>
      </c>
      <c r="D349" s="72">
        <v>1999</v>
      </c>
      <c r="E349" s="4"/>
      <c r="F349" s="10"/>
      <c r="G349" s="11">
        <f t="shared" si="33"/>
        <v>0</v>
      </c>
      <c r="H349" s="74">
        <f t="shared" si="34"/>
        <v>0</v>
      </c>
    </row>
    <row r="350" spans="1:8" s="2" customFormat="1" ht="20.149999999999999" customHeight="1">
      <c r="A350" s="14" t="s">
        <v>164</v>
      </c>
      <c r="B350" s="24" t="s">
        <v>49</v>
      </c>
      <c r="C350" s="24" t="s">
        <v>137</v>
      </c>
      <c r="D350" s="72">
        <v>1999</v>
      </c>
      <c r="E350" s="4"/>
      <c r="F350" s="10"/>
      <c r="G350" s="11">
        <f t="shared" si="33"/>
        <v>0</v>
      </c>
      <c r="H350" s="74">
        <f t="shared" si="34"/>
        <v>0</v>
      </c>
    </row>
    <row r="351" spans="1:8" s="2" customFormat="1" ht="20.149999999999999" customHeight="1">
      <c r="A351" s="14" t="s">
        <v>164</v>
      </c>
      <c r="B351" s="24" t="s">
        <v>55</v>
      </c>
      <c r="C351" s="24" t="s">
        <v>137</v>
      </c>
      <c r="D351" s="72">
        <v>1999</v>
      </c>
      <c r="E351" s="4"/>
      <c r="F351" s="10"/>
      <c r="G351" s="11">
        <f t="shared" si="33"/>
        <v>0</v>
      </c>
      <c r="H351" s="74">
        <f t="shared" si="34"/>
        <v>0</v>
      </c>
    </row>
    <row r="352" spans="1:8" s="2" customFormat="1" ht="20.149999999999999" customHeight="1">
      <c r="A352" s="14" t="s">
        <v>165</v>
      </c>
      <c r="B352" s="24" t="s">
        <v>50</v>
      </c>
      <c r="C352" s="24" t="s">
        <v>108</v>
      </c>
      <c r="D352" s="72">
        <v>1949</v>
      </c>
      <c r="E352" s="4"/>
      <c r="F352" s="10"/>
      <c r="G352" s="11">
        <f t="shared" si="33"/>
        <v>0</v>
      </c>
      <c r="H352" s="74">
        <f t="shared" si="34"/>
        <v>0</v>
      </c>
    </row>
    <row r="353" spans="1:8" s="2" customFormat="1" ht="20.149999999999999" customHeight="1">
      <c r="A353" s="14" t="s">
        <v>165</v>
      </c>
      <c r="B353" s="24" t="s">
        <v>51</v>
      </c>
      <c r="C353" s="24" t="s">
        <v>108</v>
      </c>
      <c r="D353" s="72">
        <v>1949</v>
      </c>
      <c r="E353" s="4"/>
      <c r="F353" s="10"/>
      <c r="G353" s="11">
        <f t="shared" si="33"/>
        <v>0</v>
      </c>
      <c r="H353" s="74">
        <f t="shared" si="34"/>
        <v>0</v>
      </c>
    </row>
    <row r="354" spans="1:8" s="2" customFormat="1" ht="20.149999999999999" customHeight="1">
      <c r="A354" s="14" t="s">
        <v>166</v>
      </c>
      <c r="B354" s="24" t="s">
        <v>49</v>
      </c>
      <c r="C354" s="24" t="s">
        <v>110</v>
      </c>
      <c r="D354" s="72">
        <v>1949</v>
      </c>
      <c r="E354" s="4"/>
      <c r="F354" s="10"/>
      <c r="G354" s="11">
        <f t="shared" si="33"/>
        <v>0</v>
      </c>
      <c r="H354" s="74">
        <f t="shared" si="34"/>
        <v>0</v>
      </c>
    </row>
    <row r="355" spans="1:8" s="2" customFormat="1" ht="20.149999999999999" customHeight="1">
      <c r="A355" s="14" t="s">
        <v>166</v>
      </c>
      <c r="B355" s="24" t="s">
        <v>55</v>
      </c>
      <c r="C355" s="24" t="s">
        <v>110</v>
      </c>
      <c r="D355" s="72">
        <v>1949</v>
      </c>
      <c r="E355" s="4"/>
      <c r="F355" s="10"/>
      <c r="G355" s="11">
        <f t="shared" si="33"/>
        <v>0</v>
      </c>
      <c r="H355" s="74">
        <f t="shared" si="34"/>
        <v>0</v>
      </c>
    </row>
    <row r="356" spans="1:8" s="2" customFormat="1" ht="20.149999999999999" customHeight="1">
      <c r="A356" s="14" t="s">
        <v>167</v>
      </c>
      <c r="B356" s="24" t="s">
        <v>50</v>
      </c>
      <c r="C356" s="24" t="s">
        <v>108</v>
      </c>
      <c r="D356" s="72">
        <v>2049</v>
      </c>
      <c r="E356" s="4"/>
      <c r="F356" s="10"/>
      <c r="G356" s="11">
        <f t="shared" si="33"/>
        <v>0</v>
      </c>
      <c r="H356" s="74">
        <f t="shared" si="34"/>
        <v>0</v>
      </c>
    </row>
    <row r="357" spans="1:8" s="2" customFormat="1" ht="20.149999999999999" customHeight="1">
      <c r="A357" s="14" t="s">
        <v>167</v>
      </c>
      <c r="B357" s="24" t="s">
        <v>51</v>
      </c>
      <c r="C357" s="24" t="s">
        <v>108</v>
      </c>
      <c r="D357" s="72">
        <v>2049</v>
      </c>
      <c r="E357" s="4"/>
      <c r="F357" s="10"/>
      <c r="G357" s="11">
        <f t="shared" si="33"/>
        <v>0</v>
      </c>
      <c r="H357" s="74">
        <f t="shared" si="34"/>
        <v>0</v>
      </c>
    </row>
    <row r="358" spans="1:8" s="2" customFormat="1" ht="20.149999999999999" customHeight="1">
      <c r="A358" s="14" t="s">
        <v>168</v>
      </c>
      <c r="B358" s="24" t="s">
        <v>49</v>
      </c>
      <c r="C358" s="24" t="s">
        <v>110</v>
      </c>
      <c r="D358" s="72">
        <v>2049</v>
      </c>
      <c r="E358" s="4"/>
      <c r="F358" s="10"/>
      <c r="G358" s="11">
        <f t="shared" si="33"/>
        <v>0</v>
      </c>
      <c r="H358" s="74">
        <f t="shared" si="34"/>
        <v>0</v>
      </c>
    </row>
    <row r="359" spans="1:8" s="2" customFormat="1" ht="20.149999999999999" customHeight="1" thickBot="1">
      <c r="A359" s="14" t="s">
        <v>168</v>
      </c>
      <c r="B359" s="24" t="s">
        <v>55</v>
      </c>
      <c r="C359" s="24" t="s">
        <v>110</v>
      </c>
      <c r="D359" s="72">
        <v>2049</v>
      </c>
      <c r="E359" s="4"/>
      <c r="F359" s="10"/>
      <c r="G359" s="11">
        <f t="shared" si="33"/>
        <v>0</v>
      </c>
      <c r="H359" s="74">
        <f t="shared" si="34"/>
        <v>0</v>
      </c>
    </row>
    <row r="360" spans="1:8" s="39" customFormat="1" ht="21" customHeight="1" thickBot="1">
      <c r="A360" s="33"/>
      <c r="B360" s="34"/>
      <c r="C360" s="34"/>
      <c r="D360" s="52"/>
      <c r="E360" s="36"/>
      <c r="F360" s="36"/>
      <c r="G360" s="37"/>
      <c r="H360" s="35"/>
    </row>
    <row r="361" spans="1:8" s="2" customFormat="1" ht="19.899999999999999" customHeight="1">
      <c r="A361" s="15" t="s">
        <v>2</v>
      </c>
      <c r="B361" s="26" t="s">
        <v>169</v>
      </c>
      <c r="C361" s="26" t="s">
        <v>113</v>
      </c>
      <c r="D361" s="72">
        <v>659</v>
      </c>
      <c r="E361" s="4"/>
      <c r="F361" s="10"/>
      <c r="G361" s="11">
        <f t="shared" ref="G361:G380" si="35">SUM(E361:F361)</f>
        <v>0</v>
      </c>
      <c r="H361" s="74">
        <f>SUM(D361*G361)</f>
        <v>0</v>
      </c>
    </row>
    <row r="362" spans="1:8" s="2" customFormat="1" ht="19.899999999999999" customHeight="1">
      <c r="A362" s="15" t="s">
        <v>2</v>
      </c>
      <c r="B362" s="26" t="s">
        <v>170</v>
      </c>
      <c r="C362" s="26" t="s">
        <v>113</v>
      </c>
      <c r="D362" s="72">
        <v>659</v>
      </c>
      <c r="E362" s="4"/>
      <c r="F362" s="10"/>
      <c r="G362" s="11">
        <f t="shared" si="35"/>
        <v>0</v>
      </c>
      <c r="H362" s="74">
        <f t="shared" ref="H362:H380" si="36">SUM(D362*G362)</f>
        <v>0</v>
      </c>
    </row>
    <row r="363" spans="1:8" s="2" customFormat="1" ht="19.899999999999999" customHeight="1">
      <c r="A363" s="15" t="s">
        <v>72</v>
      </c>
      <c r="B363" s="26" t="s">
        <v>171</v>
      </c>
      <c r="C363" s="26" t="s">
        <v>113</v>
      </c>
      <c r="D363" s="72">
        <v>659</v>
      </c>
      <c r="E363" s="4"/>
      <c r="F363" s="10"/>
      <c r="G363" s="11">
        <f t="shared" si="35"/>
        <v>0</v>
      </c>
      <c r="H363" s="74">
        <f t="shared" si="36"/>
        <v>0</v>
      </c>
    </row>
    <row r="364" spans="1:8" s="2" customFormat="1" ht="19.899999999999999" customHeight="1">
      <c r="A364" s="15" t="s">
        <v>72</v>
      </c>
      <c r="B364" s="26" t="s">
        <v>172</v>
      </c>
      <c r="C364" s="26" t="s">
        <v>113</v>
      </c>
      <c r="D364" s="72">
        <v>659</v>
      </c>
      <c r="E364" s="4"/>
      <c r="F364" s="10"/>
      <c r="G364" s="11">
        <f t="shared" si="35"/>
        <v>0</v>
      </c>
      <c r="H364" s="74">
        <f t="shared" si="36"/>
        <v>0</v>
      </c>
    </row>
    <row r="365" spans="1:8" s="2" customFormat="1" ht="19.899999999999999" customHeight="1">
      <c r="A365" s="15" t="s">
        <v>73</v>
      </c>
      <c r="B365" s="26" t="s">
        <v>173</v>
      </c>
      <c r="C365" s="26" t="s">
        <v>114</v>
      </c>
      <c r="D365" s="72">
        <v>579</v>
      </c>
      <c r="E365" s="4"/>
      <c r="F365" s="10"/>
      <c r="G365" s="11">
        <f t="shared" si="35"/>
        <v>0</v>
      </c>
      <c r="H365" s="74">
        <f t="shared" si="36"/>
        <v>0</v>
      </c>
    </row>
    <row r="366" spans="1:8" s="2" customFormat="1" ht="19.899999999999999" customHeight="1">
      <c r="A366" s="15" t="s">
        <v>73</v>
      </c>
      <c r="B366" s="26" t="s">
        <v>174</v>
      </c>
      <c r="C366" s="26" t="s">
        <v>114</v>
      </c>
      <c r="D366" s="72">
        <v>579</v>
      </c>
      <c r="E366" s="4"/>
      <c r="F366" s="10"/>
      <c r="G366" s="11">
        <f t="shared" si="35"/>
        <v>0</v>
      </c>
      <c r="H366" s="74">
        <f t="shared" si="36"/>
        <v>0</v>
      </c>
    </row>
    <row r="367" spans="1:8" s="2" customFormat="1" ht="19.899999999999999" customHeight="1">
      <c r="A367" s="15" t="s">
        <v>73</v>
      </c>
      <c r="B367" s="26" t="s">
        <v>169</v>
      </c>
      <c r="C367" s="26" t="s">
        <v>114</v>
      </c>
      <c r="D367" s="72">
        <v>579</v>
      </c>
      <c r="E367" s="4"/>
      <c r="F367" s="10"/>
      <c r="G367" s="11">
        <f t="shared" si="35"/>
        <v>0</v>
      </c>
      <c r="H367" s="74">
        <f t="shared" si="36"/>
        <v>0</v>
      </c>
    </row>
    <row r="368" spans="1:8" s="2" customFormat="1" ht="19.899999999999999" customHeight="1">
      <c r="A368" s="15" t="s">
        <v>74</v>
      </c>
      <c r="B368" s="26" t="s">
        <v>173</v>
      </c>
      <c r="C368" s="26" t="s">
        <v>175</v>
      </c>
      <c r="D368" s="72">
        <v>529</v>
      </c>
      <c r="E368" s="4"/>
      <c r="F368" s="10"/>
      <c r="G368" s="11">
        <f t="shared" si="35"/>
        <v>0</v>
      </c>
      <c r="H368" s="74">
        <f t="shared" si="36"/>
        <v>0</v>
      </c>
    </row>
    <row r="369" spans="1:8" s="2" customFormat="1" ht="19.899999999999999" customHeight="1">
      <c r="A369" s="15" t="s">
        <v>74</v>
      </c>
      <c r="B369" s="26" t="s">
        <v>174</v>
      </c>
      <c r="C369" s="26" t="s">
        <v>175</v>
      </c>
      <c r="D369" s="72">
        <v>529</v>
      </c>
      <c r="E369" s="4"/>
      <c r="F369" s="10"/>
      <c r="G369" s="11">
        <f t="shared" si="35"/>
        <v>0</v>
      </c>
      <c r="H369" s="74">
        <f t="shared" si="36"/>
        <v>0</v>
      </c>
    </row>
    <row r="370" spans="1:8" s="2" customFormat="1" ht="19.899999999999999" customHeight="1">
      <c r="A370" s="15" t="s">
        <v>74</v>
      </c>
      <c r="B370" s="26" t="s">
        <v>169</v>
      </c>
      <c r="C370" s="26" t="s">
        <v>175</v>
      </c>
      <c r="D370" s="72">
        <v>529</v>
      </c>
      <c r="E370" s="4"/>
      <c r="F370" s="10"/>
      <c r="G370" s="11">
        <f t="shared" si="35"/>
        <v>0</v>
      </c>
      <c r="H370" s="74">
        <f t="shared" si="36"/>
        <v>0</v>
      </c>
    </row>
    <row r="371" spans="1:8" s="2" customFormat="1" ht="19.899999999999999" customHeight="1">
      <c r="A371" s="15" t="s">
        <v>4</v>
      </c>
      <c r="B371" s="26" t="s">
        <v>171</v>
      </c>
      <c r="C371" s="26" t="s">
        <v>176</v>
      </c>
      <c r="D371" s="72">
        <v>659</v>
      </c>
      <c r="E371" s="4"/>
      <c r="F371" s="10"/>
      <c r="G371" s="11">
        <f t="shared" si="35"/>
        <v>0</v>
      </c>
      <c r="H371" s="74">
        <f t="shared" si="36"/>
        <v>0</v>
      </c>
    </row>
    <row r="372" spans="1:8" s="2" customFormat="1" ht="19.899999999999999" customHeight="1">
      <c r="A372" s="15" t="s">
        <v>4</v>
      </c>
      <c r="B372" s="26" t="s">
        <v>172</v>
      </c>
      <c r="C372" s="26" t="s">
        <v>176</v>
      </c>
      <c r="D372" s="72">
        <v>659</v>
      </c>
      <c r="E372" s="4"/>
      <c r="F372" s="10"/>
      <c r="G372" s="11">
        <f t="shared" si="35"/>
        <v>0</v>
      </c>
      <c r="H372" s="74">
        <f t="shared" si="36"/>
        <v>0</v>
      </c>
    </row>
    <row r="373" spans="1:8" s="2" customFormat="1" ht="19.899999999999999" customHeight="1">
      <c r="A373" s="15" t="s">
        <v>4</v>
      </c>
      <c r="B373" s="26" t="s">
        <v>170</v>
      </c>
      <c r="C373" s="26" t="s">
        <v>176</v>
      </c>
      <c r="D373" s="72">
        <v>659</v>
      </c>
      <c r="E373" s="4"/>
      <c r="F373" s="10"/>
      <c r="G373" s="11">
        <f t="shared" si="35"/>
        <v>0</v>
      </c>
      <c r="H373" s="74">
        <f t="shared" si="36"/>
        <v>0</v>
      </c>
    </row>
    <row r="374" spans="1:8" s="2" customFormat="1" ht="19.899999999999999" customHeight="1">
      <c r="A374" s="15" t="s">
        <v>75</v>
      </c>
      <c r="B374" s="26" t="s">
        <v>171</v>
      </c>
      <c r="C374" s="26" t="s">
        <v>176</v>
      </c>
      <c r="D374" s="72">
        <v>659</v>
      </c>
      <c r="E374" s="4"/>
      <c r="F374" s="10"/>
      <c r="G374" s="11">
        <f t="shared" si="35"/>
        <v>0</v>
      </c>
      <c r="H374" s="74">
        <f t="shared" si="36"/>
        <v>0</v>
      </c>
    </row>
    <row r="375" spans="1:8" s="2" customFormat="1" ht="19.899999999999999" customHeight="1">
      <c r="A375" s="15" t="s">
        <v>75</v>
      </c>
      <c r="B375" s="26" t="s">
        <v>172</v>
      </c>
      <c r="C375" s="26" t="s">
        <v>176</v>
      </c>
      <c r="D375" s="72">
        <v>659</v>
      </c>
      <c r="E375" s="4"/>
      <c r="F375" s="10"/>
      <c r="G375" s="11">
        <f t="shared" si="35"/>
        <v>0</v>
      </c>
      <c r="H375" s="74">
        <f t="shared" si="36"/>
        <v>0</v>
      </c>
    </row>
    <row r="376" spans="1:8" s="2" customFormat="1" ht="19.899999999999999" customHeight="1">
      <c r="A376" s="15" t="s">
        <v>3</v>
      </c>
      <c r="B376" s="26" t="s">
        <v>171</v>
      </c>
      <c r="C376" s="26" t="s">
        <v>113</v>
      </c>
      <c r="D376" s="72">
        <v>579</v>
      </c>
      <c r="E376" s="4"/>
      <c r="F376" s="10"/>
      <c r="G376" s="11">
        <f t="shared" si="35"/>
        <v>0</v>
      </c>
      <c r="H376" s="74">
        <f t="shared" si="36"/>
        <v>0</v>
      </c>
    </row>
    <row r="377" spans="1:8" s="2" customFormat="1" ht="19.899999999999999" customHeight="1">
      <c r="A377" s="15" t="s">
        <v>3</v>
      </c>
      <c r="B377" s="26" t="s">
        <v>172</v>
      </c>
      <c r="C377" s="26" t="s">
        <v>113</v>
      </c>
      <c r="D377" s="72">
        <v>579</v>
      </c>
      <c r="E377" s="4"/>
      <c r="F377" s="10"/>
      <c r="G377" s="11">
        <f t="shared" si="35"/>
        <v>0</v>
      </c>
      <c r="H377" s="74">
        <f t="shared" si="36"/>
        <v>0</v>
      </c>
    </row>
    <row r="378" spans="1:8" s="2" customFormat="1" ht="19.899999999999999" customHeight="1">
      <c r="A378" s="15" t="s">
        <v>3</v>
      </c>
      <c r="B378" s="26" t="s">
        <v>170</v>
      </c>
      <c r="C378" s="26" t="s">
        <v>113</v>
      </c>
      <c r="D378" s="72">
        <v>579</v>
      </c>
      <c r="E378" s="4"/>
      <c r="F378" s="10"/>
      <c r="G378" s="11">
        <f t="shared" si="35"/>
        <v>0</v>
      </c>
      <c r="H378" s="74">
        <f t="shared" si="36"/>
        <v>0</v>
      </c>
    </row>
    <row r="379" spans="1:8" s="2" customFormat="1" ht="19.899999999999999" customHeight="1">
      <c r="A379" s="15" t="s">
        <v>76</v>
      </c>
      <c r="B379" s="26" t="s">
        <v>171</v>
      </c>
      <c r="C379" s="26" t="s">
        <v>113</v>
      </c>
      <c r="D379" s="72">
        <v>579</v>
      </c>
      <c r="E379" s="4"/>
      <c r="F379" s="10"/>
      <c r="G379" s="11">
        <f t="shared" si="35"/>
        <v>0</v>
      </c>
      <c r="H379" s="74">
        <f t="shared" si="36"/>
        <v>0</v>
      </c>
    </row>
    <row r="380" spans="1:8" s="2" customFormat="1" ht="19.899999999999999" customHeight="1" thickBot="1">
      <c r="A380" s="15" t="s">
        <v>76</v>
      </c>
      <c r="B380" s="26" t="s">
        <v>172</v>
      </c>
      <c r="C380" s="26" t="s">
        <v>113</v>
      </c>
      <c r="D380" s="72">
        <v>579</v>
      </c>
      <c r="E380" s="4"/>
      <c r="F380" s="10"/>
      <c r="G380" s="11">
        <f t="shared" si="35"/>
        <v>0</v>
      </c>
      <c r="H380" s="74">
        <f t="shared" si="36"/>
        <v>0</v>
      </c>
    </row>
    <row r="381" spans="1:8" s="39" customFormat="1" ht="21" customHeight="1" thickBot="1">
      <c r="A381" s="41"/>
      <c r="B381" s="42"/>
      <c r="C381" s="43"/>
      <c r="D381" s="52"/>
      <c r="E381" s="45"/>
      <c r="F381" s="45"/>
      <c r="G381" s="46"/>
      <c r="H381" s="44"/>
    </row>
    <row r="382" spans="1:8" s="2" customFormat="1" ht="20.149999999999999" customHeight="1">
      <c r="A382" s="15" t="s">
        <v>77</v>
      </c>
      <c r="B382" s="26" t="s">
        <v>173</v>
      </c>
      <c r="C382" s="27" t="s">
        <v>177</v>
      </c>
      <c r="D382" s="72">
        <v>2799</v>
      </c>
      <c r="E382" s="4"/>
      <c r="F382" s="10"/>
      <c r="G382" s="11">
        <f t="shared" ref="G382:G407" si="37">SUM(E382:F382)</f>
        <v>0</v>
      </c>
      <c r="H382" s="74">
        <f>SUM(D382*G382)</f>
        <v>0</v>
      </c>
    </row>
    <row r="383" spans="1:8" s="2" customFormat="1" ht="20.149999999999999" customHeight="1">
      <c r="A383" s="15" t="s">
        <v>77</v>
      </c>
      <c r="B383" s="26" t="s">
        <v>174</v>
      </c>
      <c r="C383" s="27" t="s">
        <v>177</v>
      </c>
      <c r="D383" s="72">
        <v>2799</v>
      </c>
      <c r="E383" s="4"/>
      <c r="F383" s="10"/>
      <c r="G383" s="11">
        <f t="shared" si="37"/>
        <v>0</v>
      </c>
      <c r="H383" s="74">
        <f t="shared" ref="H383:H407" si="38">SUM(D383*G383)</f>
        <v>0</v>
      </c>
    </row>
    <row r="384" spans="1:8" s="1" customFormat="1" ht="20.149999999999999" customHeight="1">
      <c r="A384" s="16" t="s">
        <v>77</v>
      </c>
      <c r="B384" s="27" t="s">
        <v>169</v>
      </c>
      <c r="C384" s="27" t="s">
        <v>177</v>
      </c>
      <c r="D384" s="72">
        <v>2799</v>
      </c>
      <c r="E384" s="4"/>
      <c r="F384" s="10"/>
      <c r="G384" s="11">
        <f t="shared" si="37"/>
        <v>0</v>
      </c>
      <c r="H384" s="74">
        <f t="shared" si="38"/>
        <v>0</v>
      </c>
    </row>
    <row r="385" spans="1:8" s="2" customFormat="1" ht="20.149999999999999" customHeight="1">
      <c r="A385" s="15" t="s">
        <v>78</v>
      </c>
      <c r="B385" s="26" t="s">
        <v>173</v>
      </c>
      <c r="C385" s="26" t="s">
        <v>178</v>
      </c>
      <c r="D385" s="72">
        <v>2799</v>
      </c>
      <c r="E385" s="4"/>
      <c r="F385" s="10"/>
      <c r="G385" s="11">
        <f t="shared" si="37"/>
        <v>0</v>
      </c>
      <c r="H385" s="74">
        <f t="shared" si="38"/>
        <v>0</v>
      </c>
    </row>
    <row r="386" spans="1:8" s="2" customFormat="1" ht="20.149999999999999" customHeight="1">
      <c r="A386" s="15" t="s">
        <v>78</v>
      </c>
      <c r="B386" s="26" t="s">
        <v>174</v>
      </c>
      <c r="C386" s="26" t="s">
        <v>178</v>
      </c>
      <c r="D386" s="72">
        <v>2799</v>
      </c>
      <c r="E386" s="4"/>
      <c r="F386" s="10"/>
      <c r="G386" s="11">
        <f t="shared" si="37"/>
        <v>0</v>
      </c>
      <c r="H386" s="74">
        <f t="shared" si="38"/>
        <v>0</v>
      </c>
    </row>
    <row r="387" spans="1:8" s="2" customFormat="1" ht="20.149999999999999" customHeight="1">
      <c r="A387" s="15" t="s">
        <v>78</v>
      </c>
      <c r="B387" s="26" t="s">
        <v>169</v>
      </c>
      <c r="C387" s="26" t="s">
        <v>178</v>
      </c>
      <c r="D387" s="72">
        <v>2799</v>
      </c>
      <c r="E387" s="4"/>
      <c r="F387" s="10"/>
      <c r="G387" s="11">
        <f t="shared" si="37"/>
        <v>0</v>
      </c>
      <c r="H387" s="74">
        <f t="shared" si="38"/>
        <v>0</v>
      </c>
    </row>
    <row r="388" spans="1:8" s="2" customFormat="1" ht="20.149999999999999" customHeight="1">
      <c r="A388" s="15" t="s">
        <v>107</v>
      </c>
      <c r="B388" s="26" t="s">
        <v>173</v>
      </c>
      <c r="C388" s="26" t="s">
        <v>113</v>
      </c>
      <c r="D388" s="72">
        <v>2699</v>
      </c>
      <c r="E388" s="4"/>
      <c r="F388" s="10"/>
      <c r="G388" s="11">
        <f t="shared" si="37"/>
        <v>0</v>
      </c>
      <c r="H388" s="74">
        <f t="shared" si="38"/>
        <v>0</v>
      </c>
    </row>
    <row r="389" spans="1:8" s="2" customFormat="1" ht="20.149999999999999" customHeight="1">
      <c r="A389" s="15" t="s">
        <v>107</v>
      </c>
      <c r="B389" s="26" t="s">
        <v>174</v>
      </c>
      <c r="C389" s="26" t="s">
        <v>113</v>
      </c>
      <c r="D389" s="72">
        <v>2699</v>
      </c>
      <c r="E389" s="4"/>
      <c r="F389" s="10"/>
      <c r="G389" s="11">
        <f t="shared" si="37"/>
        <v>0</v>
      </c>
      <c r="H389" s="74">
        <f t="shared" si="38"/>
        <v>0</v>
      </c>
    </row>
    <row r="390" spans="1:8" s="2" customFormat="1" ht="20.149999999999999" customHeight="1">
      <c r="A390" s="15" t="s">
        <v>107</v>
      </c>
      <c r="B390" s="26" t="s">
        <v>169</v>
      </c>
      <c r="C390" s="26" t="s">
        <v>113</v>
      </c>
      <c r="D390" s="72">
        <v>2699</v>
      </c>
      <c r="E390" s="4"/>
      <c r="F390" s="10"/>
      <c r="G390" s="11">
        <f t="shared" si="37"/>
        <v>0</v>
      </c>
      <c r="H390" s="74">
        <f t="shared" si="38"/>
        <v>0</v>
      </c>
    </row>
    <row r="391" spans="1:8" s="2" customFormat="1" ht="20.149999999999999" customHeight="1">
      <c r="A391" s="16" t="s">
        <v>107</v>
      </c>
      <c r="B391" s="27" t="s">
        <v>179</v>
      </c>
      <c r="C391" s="27" t="s">
        <v>113</v>
      </c>
      <c r="D391" s="72">
        <v>2699</v>
      </c>
      <c r="E391" s="4"/>
      <c r="F391" s="10"/>
      <c r="G391" s="11">
        <f t="shared" si="37"/>
        <v>0</v>
      </c>
      <c r="H391" s="74">
        <f t="shared" si="38"/>
        <v>0</v>
      </c>
    </row>
    <row r="392" spans="1:8" s="2" customFormat="1" ht="20.149999999999999" customHeight="1">
      <c r="A392" s="15" t="s">
        <v>79</v>
      </c>
      <c r="B392" s="26" t="s">
        <v>173</v>
      </c>
      <c r="C392" s="26" t="s">
        <v>180</v>
      </c>
      <c r="D392" s="72">
        <v>2099</v>
      </c>
      <c r="E392" s="4"/>
      <c r="F392" s="10"/>
      <c r="G392" s="11">
        <f t="shared" si="37"/>
        <v>0</v>
      </c>
      <c r="H392" s="74">
        <f t="shared" si="38"/>
        <v>0</v>
      </c>
    </row>
    <row r="393" spans="1:8" s="2" customFormat="1" ht="20.149999999999999" customHeight="1">
      <c r="A393" s="15" t="s">
        <v>79</v>
      </c>
      <c r="B393" s="26" t="s">
        <v>174</v>
      </c>
      <c r="C393" s="26" t="s">
        <v>180</v>
      </c>
      <c r="D393" s="72">
        <v>2099</v>
      </c>
      <c r="E393" s="4"/>
      <c r="F393" s="10"/>
      <c r="G393" s="11">
        <f t="shared" si="37"/>
        <v>0</v>
      </c>
      <c r="H393" s="74">
        <f t="shared" si="38"/>
        <v>0</v>
      </c>
    </row>
    <row r="394" spans="1:8" s="2" customFormat="1" ht="19.899999999999999" customHeight="1">
      <c r="A394" s="16" t="s">
        <v>79</v>
      </c>
      <c r="B394" s="27" t="s">
        <v>169</v>
      </c>
      <c r="C394" s="28" t="s">
        <v>180</v>
      </c>
      <c r="D394" s="72">
        <v>2099</v>
      </c>
      <c r="E394" s="4"/>
      <c r="F394" s="10"/>
      <c r="G394" s="11">
        <f t="shared" si="37"/>
        <v>0</v>
      </c>
      <c r="H394" s="74">
        <f t="shared" si="38"/>
        <v>0</v>
      </c>
    </row>
    <row r="395" spans="1:8" s="2" customFormat="1" ht="19.899999999999999" customHeight="1">
      <c r="A395" s="16" t="s">
        <v>181</v>
      </c>
      <c r="B395" s="27" t="s">
        <v>173</v>
      </c>
      <c r="C395" s="27" t="s">
        <v>113</v>
      </c>
      <c r="D395" s="72">
        <v>1999</v>
      </c>
      <c r="E395" s="4"/>
      <c r="F395" s="10"/>
      <c r="G395" s="11">
        <f t="shared" si="37"/>
        <v>0</v>
      </c>
      <c r="H395" s="74">
        <f t="shared" si="38"/>
        <v>0</v>
      </c>
    </row>
    <row r="396" spans="1:8" s="2" customFormat="1" ht="19.899999999999999" customHeight="1">
      <c r="A396" s="15" t="s">
        <v>181</v>
      </c>
      <c r="B396" s="26" t="s">
        <v>174</v>
      </c>
      <c r="C396" s="28" t="s">
        <v>113</v>
      </c>
      <c r="D396" s="72">
        <v>1999</v>
      </c>
      <c r="E396" s="4"/>
      <c r="F396" s="10"/>
      <c r="G396" s="11">
        <f t="shared" si="37"/>
        <v>0</v>
      </c>
      <c r="H396" s="74">
        <f t="shared" si="38"/>
        <v>0</v>
      </c>
    </row>
    <row r="397" spans="1:8" s="2" customFormat="1" ht="20.149999999999999" customHeight="1">
      <c r="A397" s="15" t="s">
        <v>181</v>
      </c>
      <c r="B397" s="26" t="s">
        <v>169</v>
      </c>
      <c r="C397" s="28" t="s">
        <v>113</v>
      </c>
      <c r="D397" s="72">
        <v>1999</v>
      </c>
      <c r="E397" s="4"/>
      <c r="F397" s="10"/>
      <c r="G397" s="11">
        <f t="shared" si="37"/>
        <v>0</v>
      </c>
      <c r="H397" s="74">
        <f t="shared" si="38"/>
        <v>0</v>
      </c>
    </row>
    <row r="398" spans="1:8" s="2" customFormat="1" ht="20.149999999999999" customHeight="1">
      <c r="A398" s="15" t="s">
        <v>6</v>
      </c>
      <c r="B398" s="26" t="s">
        <v>171</v>
      </c>
      <c r="C398" s="26" t="s">
        <v>113</v>
      </c>
      <c r="D398" s="72">
        <v>2499</v>
      </c>
      <c r="E398" s="4"/>
      <c r="F398" s="10"/>
      <c r="G398" s="11">
        <f t="shared" si="37"/>
        <v>0</v>
      </c>
      <c r="H398" s="74">
        <f t="shared" si="38"/>
        <v>0</v>
      </c>
    </row>
    <row r="399" spans="1:8" s="2" customFormat="1" ht="20.149999999999999" customHeight="1">
      <c r="A399" s="15" t="s">
        <v>6</v>
      </c>
      <c r="B399" s="26" t="s">
        <v>172</v>
      </c>
      <c r="C399" s="26" t="s">
        <v>113</v>
      </c>
      <c r="D399" s="72">
        <v>2499</v>
      </c>
      <c r="E399" s="4"/>
      <c r="F399" s="10"/>
      <c r="G399" s="11">
        <f t="shared" si="37"/>
        <v>0</v>
      </c>
      <c r="H399" s="74">
        <f t="shared" si="38"/>
        <v>0</v>
      </c>
    </row>
    <row r="400" spans="1:8" s="2" customFormat="1" ht="20.149999999999999" customHeight="1">
      <c r="A400" s="15" t="s">
        <v>6</v>
      </c>
      <c r="B400" s="26" t="s">
        <v>179</v>
      </c>
      <c r="C400" s="26" t="s">
        <v>113</v>
      </c>
      <c r="D400" s="72">
        <v>2499</v>
      </c>
      <c r="E400" s="4"/>
      <c r="F400" s="10"/>
      <c r="G400" s="11">
        <f t="shared" si="37"/>
        <v>0</v>
      </c>
      <c r="H400" s="74">
        <f t="shared" si="38"/>
        <v>0</v>
      </c>
    </row>
    <row r="401" spans="1:8" s="2" customFormat="1" ht="20.149999999999999" customHeight="1">
      <c r="A401" s="15" t="s">
        <v>80</v>
      </c>
      <c r="B401" s="26" t="s">
        <v>173</v>
      </c>
      <c r="C401" s="26" t="s">
        <v>113</v>
      </c>
      <c r="D401" s="72">
        <v>2499</v>
      </c>
      <c r="E401" s="4"/>
      <c r="F401" s="10"/>
      <c r="G401" s="11">
        <f t="shared" si="37"/>
        <v>0</v>
      </c>
      <c r="H401" s="74">
        <f t="shared" si="38"/>
        <v>0</v>
      </c>
    </row>
    <row r="402" spans="1:8" s="2" customFormat="1" ht="20.149999999999999" customHeight="1">
      <c r="A402" s="15" t="s">
        <v>80</v>
      </c>
      <c r="B402" s="26" t="s">
        <v>174</v>
      </c>
      <c r="C402" s="26" t="s">
        <v>113</v>
      </c>
      <c r="D402" s="72">
        <v>2499</v>
      </c>
      <c r="E402" s="4"/>
      <c r="F402" s="10"/>
      <c r="G402" s="11">
        <f t="shared" si="37"/>
        <v>0</v>
      </c>
      <c r="H402" s="74">
        <f t="shared" si="38"/>
        <v>0</v>
      </c>
    </row>
    <row r="403" spans="1:8" s="2" customFormat="1" ht="20.149999999999999" customHeight="1">
      <c r="A403" s="15" t="s">
        <v>5</v>
      </c>
      <c r="B403" s="26" t="s">
        <v>171</v>
      </c>
      <c r="C403" s="26" t="s">
        <v>176</v>
      </c>
      <c r="D403" s="72">
        <v>2299</v>
      </c>
      <c r="E403" s="4"/>
      <c r="F403" s="10"/>
      <c r="G403" s="11">
        <f t="shared" si="37"/>
        <v>0</v>
      </c>
      <c r="H403" s="74">
        <f t="shared" si="38"/>
        <v>0</v>
      </c>
    </row>
    <row r="404" spans="1:8" s="2" customFormat="1" ht="20.149999999999999" customHeight="1">
      <c r="A404" s="15" t="s">
        <v>5</v>
      </c>
      <c r="B404" s="26" t="s">
        <v>172</v>
      </c>
      <c r="C404" s="26" t="s">
        <v>176</v>
      </c>
      <c r="D404" s="72">
        <v>2299</v>
      </c>
      <c r="E404" s="4"/>
      <c r="F404" s="10"/>
      <c r="G404" s="11">
        <f t="shared" si="37"/>
        <v>0</v>
      </c>
      <c r="H404" s="74">
        <f t="shared" si="38"/>
        <v>0</v>
      </c>
    </row>
    <row r="405" spans="1:8" s="2" customFormat="1" ht="20.149999999999999" customHeight="1">
      <c r="A405" s="15" t="s">
        <v>5</v>
      </c>
      <c r="B405" s="26" t="s">
        <v>179</v>
      </c>
      <c r="C405" s="26" t="s">
        <v>176</v>
      </c>
      <c r="D405" s="72">
        <v>2299</v>
      </c>
      <c r="E405" s="4"/>
      <c r="F405" s="10"/>
      <c r="G405" s="11">
        <f t="shared" si="37"/>
        <v>0</v>
      </c>
      <c r="H405" s="74">
        <f t="shared" si="38"/>
        <v>0</v>
      </c>
    </row>
    <row r="406" spans="1:8" s="2" customFormat="1" ht="20.149999999999999" customHeight="1">
      <c r="A406" s="15" t="s">
        <v>81</v>
      </c>
      <c r="B406" s="26" t="s">
        <v>173</v>
      </c>
      <c r="C406" s="26" t="s">
        <v>176</v>
      </c>
      <c r="D406" s="72">
        <v>2299</v>
      </c>
      <c r="E406" s="4"/>
      <c r="F406" s="10"/>
      <c r="G406" s="11">
        <f t="shared" si="37"/>
        <v>0</v>
      </c>
      <c r="H406" s="74">
        <f t="shared" si="38"/>
        <v>0</v>
      </c>
    </row>
    <row r="407" spans="1:8" s="2" customFormat="1" ht="20.149999999999999" customHeight="1" thickBot="1">
      <c r="A407" s="15" t="s">
        <v>81</v>
      </c>
      <c r="B407" s="26" t="s">
        <v>174</v>
      </c>
      <c r="C407" s="26" t="s">
        <v>176</v>
      </c>
      <c r="D407" s="77">
        <v>2299</v>
      </c>
      <c r="E407" s="4"/>
      <c r="F407" s="4"/>
      <c r="G407" s="4">
        <f t="shared" si="37"/>
        <v>0</v>
      </c>
      <c r="H407" s="78">
        <f t="shared" si="38"/>
        <v>0</v>
      </c>
    </row>
    <row r="408" spans="1:8" s="2" customFormat="1" ht="20.149999999999999" customHeight="1" thickBot="1">
      <c r="A408" s="33"/>
      <c r="B408" s="34"/>
      <c r="C408" s="34"/>
      <c r="D408" s="52"/>
      <c r="E408" s="36"/>
      <c r="F408" s="36"/>
      <c r="G408" s="37"/>
      <c r="H408" s="35"/>
    </row>
    <row r="409" spans="1:8" s="2" customFormat="1" ht="20.149999999999999" customHeight="1" thickBot="1">
      <c r="A409" s="33" t="s">
        <v>206</v>
      </c>
      <c r="B409" s="34"/>
      <c r="C409" s="34"/>
      <c r="D409" s="52"/>
      <c r="E409" s="36"/>
      <c r="F409" s="36"/>
      <c r="G409" s="37"/>
      <c r="H409" s="35"/>
    </row>
    <row r="410" spans="1:8" s="2" customFormat="1" ht="20.149999999999999" customHeight="1">
      <c r="A410" s="12" t="s">
        <v>20</v>
      </c>
      <c r="B410" s="22" t="s">
        <v>7</v>
      </c>
      <c r="C410" s="22" t="s">
        <v>127</v>
      </c>
      <c r="D410" s="72">
        <v>949</v>
      </c>
      <c r="E410" s="79"/>
      <c r="F410" s="10"/>
      <c r="G410" s="11">
        <f t="shared" ref="G410:G417" si="39">SUM(E410:F410)</f>
        <v>0</v>
      </c>
      <c r="H410" s="74">
        <f t="shared" ref="H410:H417" si="40">SUM(D410*G410)</f>
        <v>0</v>
      </c>
    </row>
    <row r="411" spans="1:8" s="2" customFormat="1" ht="20.149999999999999" customHeight="1">
      <c r="A411" s="12" t="s">
        <v>20</v>
      </c>
      <c r="B411" s="22" t="s">
        <v>8</v>
      </c>
      <c r="C411" s="22" t="s">
        <v>127</v>
      </c>
      <c r="D411" s="72">
        <v>949</v>
      </c>
      <c r="E411" s="79"/>
      <c r="F411" s="10"/>
      <c r="G411" s="11">
        <f t="shared" si="39"/>
        <v>0</v>
      </c>
      <c r="H411" s="74">
        <f t="shared" si="40"/>
        <v>0</v>
      </c>
    </row>
    <row r="412" spans="1:8" s="2" customFormat="1" ht="20.149999999999999" customHeight="1">
      <c r="A412" s="12" t="s">
        <v>20</v>
      </c>
      <c r="B412" s="22" t="s">
        <v>9</v>
      </c>
      <c r="C412" s="22" t="s">
        <v>127</v>
      </c>
      <c r="D412" s="72">
        <v>949</v>
      </c>
      <c r="E412" s="79"/>
      <c r="F412" s="10"/>
      <c r="G412" s="11">
        <f t="shared" si="39"/>
        <v>0</v>
      </c>
      <c r="H412" s="74">
        <f t="shared" si="40"/>
        <v>0</v>
      </c>
    </row>
    <row r="413" spans="1:8" s="2" customFormat="1" ht="20.149999999999999" customHeight="1">
      <c r="A413" s="12" t="s">
        <v>20</v>
      </c>
      <c r="B413" s="22" t="s">
        <v>10</v>
      </c>
      <c r="C413" s="22" t="s">
        <v>127</v>
      </c>
      <c r="D413" s="72">
        <v>949</v>
      </c>
      <c r="E413" s="79"/>
      <c r="F413" s="10"/>
      <c r="G413" s="11">
        <f t="shared" si="39"/>
        <v>0</v>
      </c>
      <c r="H413" s="74">
        <f t="shared" si="40"/>
        <v>0</v>
      </c>
    </row>
    <row r="414" spans="1:8" s="2" customFormat="1" ht="20.149999999999999" customHeight="1">
      <c r="A414" s="12" t="s">
        <v>20</v>
      </c>
      <c r="B414" s="22" t="s">
        <v>7</v>
      </c>
      <c r="C414" s="22" t="s">
        <v>84</v>
      </c>
      <c r="D414" s="72">
        <v>949</v>
      </c>
      <c r="E414" s="79"/>
      <c r="F414" s="10"/>
      <c r="G414" s="11">
        <f t="shared" si="39"/>
        <v>0</v>
      </c>
      <c r="H414" s="74">
        <f t="shared" si="40"/>
        <v>0</v>
      </c>
    </row>
    <row r="415" spans="1:8" s="2" customFormat="1" ht="20.149999999999999" customHeight="1">
      <c r="A415" s="12" t="s">
        <v>20</v>
      </c>
      <c r="B415" s="22" t="s">
        <v>8</v>
      </c>
      <c r="C415" s="22" t="s">
        <v>84</v>
      </c>
      <c r="D415" s="72">
        <v>949</v>
      </c>
      <c r="E415" s="79"/>
      <c r="F415" s="10"/>
      <c r="G415" s="11">
        <f t="shared" si="39"/>
        <v>0</v>
      </c>
      <c r="H415" s="74">
        <f t="shared" si="40"/>
        <v>0</v>
      </c>
    </row>
    <row r="416" spans="1:8" s="2" customFormat="1" ht="20.149999999999999" customHeight="1">
      <c r="A416" s="12" t="s">
        <v>20</v>
      </c>
      <c r="B416" s="22" t="s">
        <v>9</v>
      </c>
      <c r="C416" s="22" t="s">
        <v>84</v>
      </c>
      <c r="D416" s="72">
        <v>949</v>
      </c>
      <c r="E416" s="79"/>
      <c r="F416" s="10"/>
      <c r="G416" s="11">
        <f t="shared" si="39"/>
        <v>0</v>
      </c>
      <c r="H416" s="74">
        <f t="shared" si="40"/>
        <v>0</v>
      </c>
    </row>
    <row r="417" spans="1:8" s="2" customFormat="1" ht="20.149999999999999" customHeight="1" thickBot="1">
      <c r="A417" s="12" t="s">
        <v>20</v>
      </c>
      <c r="B417" s="22" t="s">
        <v>10</v>
      </c>
      <c r="C417" s="22" t="s">
        <v>84</v>
      </c>
      <c r="D417" s="72">
        <v>949</v>
      </c>
      <c r="E417" s="79"/>
      <c r="F417" s="10"/>
      <c r="G417" s="11">
        <f t="shared" si="39"/>
        <v>0</v>
      </c>
      <c r="H417" s="74">
        <f t="shared" si="40"/>
        <v>0</v>
      </c>
    </row>
    <row r="418" spans="1:8" s="2" customFormat="1" ht="20.149999999999999" customHeight="1" thickBot="1">
      <c r="A418" s="33"/>
      <c r="B418" s="34"/>
      <c r="C418" s="34"/>
      <c r="D418" s="52"/>
      <c r="E418" s="36"/>
      <c r="F418" s="36"/>
      <c r="G418" s="37"/>
      <c r="H418" s="35"/>
    </row>
    <row r="419" spans="1:8" s="2" customFormat="1" ht="20.149999999999999" customHeight="1">
      <c r="A419" s="14" t="s">
        <v>23</v>
      </c>
      <c r="B419" s="24" t="s">
        <v>31</v>
      </c>
      <c r="C419" s="81" t="s">
        <v>207</v>
      </c>
      <c r="D419" s="72">
        <v>849</v>
      </c>
      <c r="E419" s="80"/>
      <c r="F419" s="10"/>
      <c r="G419" s="11">
        <f t="shared" ref="G419:G422" si="41">SUM(E419:F419)</f>
        <v>0</v>
      </c>
      <c r="H419" s="74">
        <f t="shared" ref="H419:H422" si="42">SUM(D419*G419)</f>
        <v>0</v>
      </c>
    </row>
    <row r="420" spans="1:8" s="2" customFormat="1" ht="20.149999999999999" customHeight="1">
      <c r="A420" s="14" t="s">
        <v>23</v>
      </c>
      <c r="B420" s="24" t="s">
        <v>24</v>
      </c>
      <c r="C420" s="81" t="s">
        <v>207</v>
      </c>
      <c r="D420" s="72">
        <v>849</v>
      </c>
      <c r="E420" s="80"/>
      <c r="F420" s="10"/>
      <c r="G420" s="11">
        <f t="shared" si="41"/>
        <v>0</v>
      </c>
      <c r="H420" s="74">
        <f t="shared" si="42"/>
        <v>0</v>
      </c>
    </row>
    <row r="421" spans="1:8" s="2" customFormat="1" ht="20.149999999999999" customHeight="1">
      <c r="A421" s="14" t="s">
        <v>23</v>
      </c>
      <c r="B421" s="24" t="s">
        <v>25</v>
      </c>
      <c r="C421" s="81" t="s">
        <v>207</v>
      </c>
      <c r="D421" s="72">
        <v>849</v>
      </c>
      <c r="E421" s="80"/>
      <c r="F421" s="10"/>
      <c r="G421" s="11">
        <f t="shared" si="41"/>
        <v>0</v>
      </c>
      <c r="H421" s="74">
        <f t="shared" si="42"/>
        <v>0</v>
      </c>
    </row>
    <row r="422" spans="1:8" s="2" customFormat="1" ht="20.149999999999999" customHeight="1" thickBot="1">
      <c r="A422" s="14" t="s">
        <v>23</v>
      </c>
      <c r="B422" s="24" t="s">
        <v>26</v>
      </c>
      <c r="C422" s="81" t="s">
        <v>207</v>
      </c>
      <c r="D422" s="72">
        <v>849</v>
      </c>
      <c r="E422" s="80"/>
      <c r="F422" s="10"/>
      <c r="G422" s="11">
        <f t="shared" si="41"/>
        <v>0</v>
      </c>
      <c r="H422" s="74">
        <f t="shared" si="42"/>
        <v>0</v>
      </c>
    </row>
    <row r="423" spans="1:8" s="2" customFormat="1" ht="20.149999999999999" customHeight="1" thickBot="1">
      <c r="A423" s="33"/>
      <c r="B423" s="34"/>
      <c r="C423" s="34"/>
      <c r="D423" s="52"/>
      <c r="E423" s="36"/>
      <c r="F423" s="36"/>
      <c r="G423" s="37"/>
      <c r="H423" s="35"/>
    </row>
    <row r="424" spans="1:8" s="2" customFormat="1" ht="20.149999999999999" customHeight="1">
      <c r="A424" s="12" t="s">
        <v>60</v>
      </c>
      <c r="B424" s="22" t="s">
        <v>61</v>
      </c>
      <c r="C424" s="22" t="s">
        <v>208</v>
      </c>
      <c r="D424" s="72">
        <v>469</v>
      </c>
      <c r="E424" s="80"/>
      <c r="F424" s="10"/>
      <c r="G424" s="11">
        <f t="shared" ref="G424:G429" si="43">SUM(E424:F424)</f>
        <v>0</v>
      </c>
      <c r="H424" s="74">
        <f t="shared" ref="H424:H429" si="44">SUM(D424*G424)</f>
        <v>0</v>
      </c>
    </row>
    <row r="425" spans="1:8" s="2" customFormat="1" ht="20.149999999999999" customHeight="1">
      <c r="A425" s="12" t="s">
        <v>60</v>
      </c>
      <c r="B425" s="22" t="s">
        <v>61</v>
      </c>
      <c r="C425" s="22" t="s">
        <v>209</v>
      </c>
      <c r="D425" s="72">
        <v>469</v>
      </c>
      <c r="E425" s="80"/>
      <c r="F425" s="10"/>
      <c r="G425" s="11">
        <f t="shared" si="43"/>
        <v>0</v>
      </c>
      <c r="H425" s="74">
        <f t="shared" si="44"/>
        <v>0</v>
      </c>
    </row>
    <row r="426" spans="1:8" s="2" customFormat="1" ht="20.149999999999999" customHeight="1">
      <c r="A426" s="12" t="s">
        <v>63</v>
      </c>
      <c r="B426" s="22" t="s">
        <v>0</v>
      </c>
      <c r="C426" s="22" t="s">
        <v>208</v>
      </c>
      <c r="D426" s="72">
        <v>399</v>
      </c>
      <c r="E426" s="80"/>
      <c r="F426" s="10"/>
      <c r="G426" s="11">
        <f t="shared" si="43"/>
        <v>0</v>
      </c>
      <c r="H426" s="74">
        <f t="shared" si="44"/>
        <v>0</v>
      </c>
    </row>
    <row r="427" spans="1:8" s="2" customFormat="1" ht="20.149999999999999" customHeight="1">
      <c r="A427" s="12" t="s">
        <v>63</v>
      </c>
      <c r="B427" s="22" t="s">
        <v>0</v>
      </c>
      <c r="C427" s="22" t="s">
        <v>209</v>
      </c>
      <c r="D427" s="72">
        <v>399</v>
      </c>
      <c r="E427" s="80"/>
      <c r="F427" s="10"/>
      <c r="G427" s="11">
        <f t="shared" si="43"/>
        <v>0</v>
      </c>
      <c r="H427" s="74">
        <f t="shared" si="44"/>
        <v>0</v>
      </c>
    </row>
    <row r="428" spans="1:8" s="2" customFormat="1" ht="20.149999999999999" customHeight="1">
      <c r="A428" s="12" t="s">
        <v>66</v>
      </c>
      <c r="B428" s="22" t="s">
        <v>1</v>
      </c>
      <c r="C428" s="22" t="s">
        <v>208</v>
      </c>
      <c r="D428" s="72">
        <v>329</v>
      </c>
      <c r="E428" s="80"/>
      <c r="F428" s="10"/>
      <c r="G428" s="11">
        <f t="shared" si="43"/>
        <v>0</v>
      </c>
      <c r="H428" s="74">
        <f t="shared" si="44"/>
        <v>0</v>
      </c>
    </row>
    <row r="429" spans="1:8" s="2" customFormat="1" ht="20.149999999999999" customHeight="1" thickBot="1">
      <c r="A429" s="12" t="s">
        <v>66</v>
      </c>
      <c r="B429" s="22" t="s">
        <v>1</v>
      </c>
      <c r="C429" s="22" t="s">
        <v>209</v>
      </c>
      <c r="D429" s="72">
        <v>329</v>
      </c>
      <c r="E429" s="80"/>
      <c r="F429" s="10"/>
      <c r="G429" s="11">
        <f t="shared" si="43"/>
        <v>0</v>
      </c>
      <c r="H429" s="74">
        <f t="shared" si="44"/>
        <v>0</v>
      </c>
    </row>
    <row r="430" spans="1:8" ht="19.5" customHeight="1" thickBot="1">
      <c r="A430" s="59"/>
      <c r="B430" s="60"/>
      <c r="C430" s="61" t="s">
        <v>204</v>
      </c>
      <c r="D430" s="62"/>
      <c r="E430" s="69">
        <f>SUM(E6:E429)</f>
        <v>0</v>
      </c>
      <c r="F430" s="69">
        <f>SUM(F6:F429)</f>
        <v>0</v>
      </c>
      <c r="G430" s="69">
        <f>SUM(G6:G429)</f>
        <v>0</v>
      </c>
      <c r="H430" s="75">
        <f>SUM(H6:H429)</f>
        <v>0</v>
      </c>
    </row>
    <row r="431" spans="1:8" ht="17.25" customHeight="1"/>
    <row r="432" spans="1:8" ht="17.25" customHeight="1"/>
    <row r="433" ht="17.25" customHeight="1"/>
    <row r="434" ht="17.25" customHeight="1"/>
    <row r="435" ht="17.25" customHeight="1"/>
  </sheetData>
  <autoFilter ref="A4:H435" xr:uid="{00000000-0009-0000-0000-000000000000}"/>
  <customSheetViews>
    <customSheetView guid="{0F33BC07-5BE1-4169-94F3-D52CC17FC622}" scale="70" fitToPage="1" showAutoFilter="1" hiddenColumns="1">
      <pane ySplit="4" topLeftCell="A311" activePane="bottomLeft" state="frozen"/>
      <selection pane="bottomLeft" activeCell="C356" sqref="C356"/>
      <pageMargins left="0.59055118110236227" right="3.937007874015748E-2" top="0.55118110236220474" bottom="0.55118110236220474" header="0.31496062992125984" footer="0.31496062992125984"/>
      <pageSetup paperSize="9" scale="28" fitToHeight="4" orientation="landscape" r:id="rId1"/>
      <headerFooter>
        <oddFooter>&amp;CPage &amp;P of &amp;N</oddFooter>
      </headerFooter>
      <autoFilter ref="A3:V413" xr:uid="{00000000-0000-0000-0000-000000000000}"/>
    </customSheetView>
  </customSheetViews>
  <mergeCells count="4">
    <mergeCell ref="G1:G2"/>
    <mergeCell ref="H1:H2"/>
    <mergeCell ref="A2:B3"/>
    <mergeCell ref="C2:C3"/>
  </mergeCells>
  <pageMargins left="1.1811023622047245" right="0" top="0.35433070866141736" bottom="0.55118110236220474" header="0.31496062992125984" footer="0.31496062992125984"/>
  <pageSetup paperSize="9" scale="34" fitToHeight="0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ORDER FORM SUP19</vt:lpstr>
      <vt:lpstr>'ORDER FORM SUP19'!Názvy_tisku</vt:lpstr>
      <vt:lpstr>'ORDER FORM SUP19'!Oblast_tisku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Haman - BIKE FUN International</dc:creator>
  <cp:lastModifiedBy>Lukáš Hanus</cp:lastModifiedBy>
  <cp:lastPrinted>2018-06-01T09:56:48Z</cp:lastPrinted>
  <dcterms:created xsi:type="dcterms:W3CDTF">2016-06-10T12:29:43Z</dcterms:created>
  <dcterms:modified xsi:type="dcterms:W3CDTF">2018-06-13T12:39:43Z</dcterms:modified>
</cp:coreProperties>
</file>